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41F9AE42-0B70-4DBC-8F87-15747618247A}" xr6:coauthVersionLast="47" xr6:coauthVersionMax="47" xr10:uidLastSave="{00000000-0000-0000-0000-000000000000}"/>
  <bookViews>
    <workbookView xWindow="-120" yWindow="-120" windowWidth="20730" windowHeight="11160" activeTab="3" xr2:uid="{4B6612D2-E756-4F62-A0B2-E20D4ABC6954}"/>
  </bookViews>
  <sheets>
    <sheet name="2018" sheetId="1" r:id="rId1"/>
    <sheet name="2019" sheetId="2" r:id="rId2"/>
    <sheet name="2020" sheetId="3" r:id="rId3"/>
    <sheet name="edu right age" sheetId="4" r:id="rId4"/>
    <sheet name="charts" sheetId="5" r:id="rId5"/>
  </sheets>
  <definedNames>
    <definedName name="_xlnm._FilterDatabase" localSheetId="0" hidden="1">'2018'!$AA$4:$AD$34</definedName>
    <definedName name="_xlnm._FilterDatabase" localSheetId="1" hidden="1">'2019'!$B$4:$AF$29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1" i="3" l="1"/>
  <c r="AB31" i="3"/>
  <c r="AC31" i="3"/>
  <c r="AD31" i="3"/>
  <c r="AA32" i="3"/>
  <c r="AB32" i="3"/>
  <c r="AC32" i="3"/>
  <c r="AD32" i="3"/>
  <c r="AB33" i="3"/>
  <c r="AC33" i="3"/>
  <c r="AD33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AD15" i="3" s="1"/>
  <c r="AA14" i="3"/>
  <c r="AD14" i="3" s="1"/>
  <c r="AA13" i="3"/>
  <c r="AD13" i="3" s="1"/>
  <c r="AA12" i="3"/>
  <c r="AD12" i="3" s="1"/>
  <c r="AA11" i="3"/>
  <c r="AD11" i="3" s="1"/>
  <c r="AA10" i="3"/>
  <c r="AD10" i="3" s="1"/>
  <c r="AA9" i="3"/>
  <c r="AD9" i="3" s="1"/>
  <c r="AA8" i="3"/>
  <c r="AD8" i="3" s="1"/>
  <c r="AA7" i="3"/>
  <c r="AD7" i="3" s="1"/>
  <c r="AA6" i="3"/>
  <c r="AD6" i="3" s="1"/>
  <c r="AA5" i="3"/>
  <c r="AD5" i="3" s="1"/>
  <c r="AA32" i="2"/>
  <c r="AA33" i="2" s="1"/>
  <c r="AB32" i="2"/>
  <c r="AB33" i="2" s="1"/>
  <c r="AC32" i="2"/>
  <c r="AC33" i="2" s="1"/>
  <c r="AD32" i="2"/>
  <c r="AD33" i="2" s="1"/>
  <c r="AA37" i="1"/>
  <c r="AB37" i="1"/>
  <c r="AC37" i="1"/>
  <c r="AD37" i="1"/>
  <c r="AA38" i="1"/>
  <c r="AB38" i="1"/>
  <c r="AC38" i="1"/>
  <c r="AD38" i="1"/>
  <c r="AA39" i="1"/>
  <c r="AB39" i="1"/>
  <c r="AC39" i="1"/>
  <c r="AD39" i="1"/>
  <c r="AE37" i="1"/>
  <c r="AE38" i="1" s="1"/>
  <c r="Z37" i="1"/>
  <c r="Z38" i="1" s="1"/>
  <c r="Y37" i="1"/>
  <c r="Y38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8" i="1" s="1"/>
  <c r="R37" i="1"/>
  <c r="R38" i="1" s="1"/>
  <c r="Q37" i="1"/>
  <c r="Q38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8" i="1" s="1"/>
  <c r="J37" i="1"/>
  <c r="J39" i="1" s="1"/>
  <c r="I37" i="1"/>
  <c r="I38" i="1" s="1"/>
  <c r="H37" i="1"/>
  <c r="H39" i="1" s="1"/>
  <c r="G37" i="1"/>
  <c r="G38" i="1" s="1"/>
  <c r="F37" i="1"/>
  <c r="F39" i="1" s="1"/>
  <c r="E37" i="1"/>
  <c r="E39" i="1" s="1"/>
  <c r="D37" i="1"/>
  <c r="D39" i="1" s="1"/>
  <c r="C37" i="1"/>
  <c r="C39" i="1" s="1"/>
  <c r="AE31" i="3"/>
  <c r="AE33" i="3" s="1"/>
  <c r="Z31" i="3"/>
  <c r="Z33" i="3" s="1"/>
  <c r="Y31" i="3"/>
  <c r="X31" i="3"/>
  <c r="W31" i="3"/>
  <c r="W33" i="3" s="1"/>
  <c r="V31" i="3"/>
  <c r="V33" i="3" s="1"/>
  <c r="U31" i="3"/>
  <c r="U32" i="3" s="1"/>
  <c r="T31" i="3"/>
  <c r="T33" i="3" s="1"/>
  <c r="S31" i="3"/>
  <c r="S33" i="3" s="1"/>
  <c r="R31" i="3"/>
  <c r="R33" i="3" s="1"/>
  <c r="Q31" i="3"/>
  <c r="P31" i="3"/>
  <c r="O31" i="3"/>
  <c r="N31" i="3"/>
  <c r="N33" i="3" s="1"/>
  <c r="M31" i="3"/>
  <c r="M32" i="3" s="1"/>
  <c r="L31" i="3"/>
  <c r="L33" i="3" s="1"/>
  <c r="K31" i="3"/>
  <c r="K32" i="3" s="1"/>
  <c r="J31" i="3"/>
  <c r="J32" i="3" s="1"/>
  <c r="I31" i="3"/>
  <c r="H31" i="3"/>
  <c r="G31" i="3"/>
  <c r="G33" i="3" s="1"/>
  <c r="F31" i="3"/>
  <c r="F33" i="3" s="1"/>
  <c r="E31" i="3"/>
  <c r="E32" i="3" s="1"/>
  <c r="D31" i="3"/>
  <c r="D32" i="3" s="1"/>
  <c r="C31" i="3"/>
  <c r="C33" i="3" s="1"/>
  <c r="Y33" i="3"/>
  <c r="Q33" i="3"/>
  <c r="I33" i="3"/>
  <c r="Y32" i="3"/>
  <c r="X33" i="3"/>
  <c r="Q32" i="3"/>
  <c r="P33" i="3"/>
  <c r="O33" i="3"/>
  <c r="I32" i="3"/>
  <c r="H33" i="3"/>
  <c r="G39" i="1"/>
  <c r="AE32" i="2"/>
  <c r="AE34" i="2" s="1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Z29" i="2"/>
  <c r="Z33" i="2" s="1"/>
  <c r="Y29" i="2"/>
  <c r="X29" i="2"/>
  <c r="W29" i="2"/>
  <c r="W33" i="2" s="1"/>
  <c r="V29" i="2"/>
  <c r="V33" i="2" s="1"/>
  <c r="U29" i="2"/>
  <c r="U33" i="2" s="1"/>
  <c r="T29" i="2"/>
  <c r="T33" i="2" s="1"/>
  <c r="S29" i="2"/>
  <c r="R29" i="2"/>
  <c r="R33" i="2" s="1"/>
  <c r="Q29" i="2"/>
  <c r="P29" i="2"/>
  <c r="P33" i="2" s="1"/>
  <c r="O29" i="2"/>
  <c r="O33" i="2" s="1"/>
  <c r="N29" i="2"/>
  <c r="N33" i="2" s="1"/>
  <c r="M29" i="2"/>
  <c r="M33" i="2" s="1"/>
  <c r="L29" i="2"/>
  <c r="L33" i="2" s="1"/>
  <c r="K29" i="2"/>
  <c r="J29" i="2"/>
  <c r="J33" i="2" s="1"/>
  <c r="I29" i="2"/>
  <c r="H29" i="2"/>
  <c r="H33" i="2" s="1"/>
  <c r="G29" i="2"/>
  <c r="G33" i="2" s="1"/>
  <c r="F29" i="2"/>
  <c r="E29" i="2"/>
  <c r="D29" i="2"/>
  <c r="C29" i="2"/>
  <c r="R32" i="3" l="1"/>
  <c r="J33" i="3"/>
  <c r="Z32" i="3"/>
  <c r="D33" i="3"/>
  <c r="AD34" i="2"/>
  <c r="X33" i="2"/>
  <c r="AC34" i="2"/>
  <c r="AB34" i="2"/>
  <c r="Y34" i="2"/>
  <c r="Q34" i="2"/>
  <c r="I34" i="2"/>
  <c r="AE33" i="2"/>
  <c r="J34" i="2"/>
  <c r="R34" i="2"/>
  <c r="Z34" i="2"/>
  <c r="C34" i="2"/>
  <c r="K33" i="2"/>
  <c r="S34" i="2"/>
  <c r="D34" i="2"/>
  <c r="L34" i="2"/>
  <c r="T34" i="2"/>
  <c r="E34" i="2"/>
  <c r="M34" i="2"/>
  <c r="U34" i="2"/>
  <c r="F34" i="2"/>
  <c r="N34" i="2"/>
  <c r="V34" i="2"/>
  <c r="G34" i="2"/>
  <c r="O34" i="2"/>
  <c r="W34" i="2"/>
  <c r="I33" i="2"/>
  <c r="Q33" i="2"/>
  <c r="Y33" i="2"/>
  <c r="H34" i="2"/>
  <c r="P34" i="2"/>
  <c r="X34" i="2"/>
  <c r="D33" i="2"/>
  <c r="E33" i="2"/>
  <c r="F33" i="2"/>
  <c r="K34" i="2"/>
  <c r="S33" i="2"/>
  <c r="O38" i="1"/>
  <c r="W38" i="1"/>
  <c r="K39" i="1"/>
  <c r="S39" i="1"/>
  <c r="AE39" i="1"/>
  <c r="R39" i="1"/>
  <c r="Z39" i="1"/>
  <c r="Y39" i="1"/>
  <c r="Q39" i="1"/>
  <c r="I39" i="1"/>
  <c r="J38" i="1"/>
  <c r="C38" i="1"/>
  <c r="S32" i="3"/>
  <c r="K33" i="3"/>
  <c r="L32" i="3"/>
  <c r="T32" i="3"/>
  <c r="C32" i="3"/>
  <c r="F32" i="3"/>
  <c r="N32" i="3"/>
  <c r="V32" i="3"/>
  <c r="E33" i="3"/>
  <c r="M33" i="3"/>
  <c r="U33" i="3"/>
  <c r="G32" i="3"/>
  <c r="O32" i="3"/>
  <c r="W32" i="3"/>
  <c r="H32" i="3"/>
  <c r="P32" i="3"/>
  <c r="X32" i="3"/>
  <c r="AE32" i="3"/>
  <c r="D38" i="1"/>
  <c r="L38" i="1"/>
  <c r="T38" i="1"/>
  <c r="E38" i="1"/>
  <c r="M38" i="1"/>
  <c r="U38" i="1"/>
  <c r="F38" i="1"/>
  <c r="N38" i="1"/>
  <c r="V38" i="1"/>
  <c r="H38" i="1"/>
  <c r="P38" i="1"/>
  <c r="X38" i="1"/>
  <c r="C33" i="2"/>
</calcChain>
</file>

<file path=xl/sharedStrings.xml><?xml version="1.0" encoding="utf-8"?>
<sst xmlns="http://schemas.openxmlformats.org/spreadsheetml/2006/main" count="215" uniqueCount="21">
  <si>
    <t>Malampa</t>
  </si>
  <si>
    <t>Penama</t>
  </si>
  <si>
    <t>Sanma</t>
  </si>
  <si>
    <t>Shefa</t>
  </si>
  <si>
    <t>Tafea</t>
  </si>
  <si>
    <t>Torba</t>
  </si>
  <si>
    <t>Grand Total</t>
  </si>
  <si>
    <t>ENG</t>
  </si>
  <si>
    <t>FRE</t>
  </si>
  <si>
    <t>Age</t>
  </si>
  <si>
    <t>F</t>
  </si>
  <si>
    <t>M</t>
  </si>
  <si>
    <t>(blank)</t>
  </si>
  <si>
    <t>Row Labels</t>
  </si>
  <si>
    <t>Grand total</t>
  </si>
  <si>
    <t>rest</t>
  </si>
  <si>
    <t>age  - 12 to 19</t>
  </si>
  <si>
    <t>Overall</t>
  </si>
  <si>
    <t>Table 1.3.9.a. Age distribution, by sex, education authority and language of instruction – 2018, 2019, 2020</t>
  </si>
  <si>
    <t>Table 1.3.9.b. Age distribution, by sex, education authority and language of instruction – 2018, 2019, 2020</t>
  </si>
  <si>
    <t>Table 1.3.9.c. Age distribution, by sex, education authority and language of instruction –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</si>
</sst>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200"/>
              <a:t>The rate</a:t>
            </a:r>
            <a:r>
              <a:rPr lang="tr-TR" sz="1200" baseline="0"/>
              <a:t> of education at the right age within secondary education, by language of instruction, by province, by gender,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7100486206837906"/>
          <c:y val="9.2891348449510774E-2"/>
          <c:w val="0.7953341548321291"/>
          <c:h val="0.85090882471710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'edu right age'!$B$5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age'!$C$2:$Z$4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age'!$C$5:$Z$5</c:f>
              <c:numCache>
                <c:formatCode>0%</c:formatCode>
                <c:ptCount val="24"/>
                <c:pt idx="0">
                  <c:v>0.96184062850729513</c:v>
                </c:pt>
                <c:pt idx="1">
                  <c:v>0.9716874292185731</c:v>
                </c:pt>
                <c:pt idx="2">
                  <c:v>0.92778993435448576</c:v>
                </c:pt>
                <c:pt idx="3">
                  <c:v>0.97674418604651159</c:v>
                </c:pt>
                <c:pt idx="4">
                  <c:v>0.98793727382388419</c:v>
                </c:pt>
                <c:pt idx="5">
                  <c:v>0.97499999999999998</c:v>
                </c:pt>
                <c:pt idx="6">
                  <c:v>0.96470588235294119</c:v>
                </c:pt>
                <c:pt idx="7">
                  <c:v>0.98290598290598286</c:v>
                </c:pt>
                <c:pt idx="8">
                  <c:v>0.96407576747224033</c:v>
                </c:pt>
                <c:pt idx="9">
                  <c:v>0.96995427824951008</c:v>
                </c:pt>
                <c:pt idx="10">
                  <c:v>0.94300518134715028</c:v>
                </c:pt>
                <c:pt idx="11">
                  <c:v>0.95252679938744256</c:v>
                </c:pt>
                <c:pt idx="12">
                  <c:v>0.95236204843191741</c:v>
                </c:pt>
                <c:pt idx="13">
                  <c:v>0.95343870140965403</c:v>
                </c:pt>
                <c:pt idx="14">
                  <c:v>0.91278195488721803</c:v>
                </c:pt>
                <c:pt idx="15">
                  <c:v>0.89629629629629626</c:v>
                </c:pt>
                <c:pt idx="16">
                  <c:v>0.97076735688185145</c:v>
                </c:pt>
                <c:pt idx="17">
                  <c:v>0.95958549222797929</c:v>
                </c:pt>
                <c:pt idx="18" formatCode="0.0%">
                  <c:v>0.94658119658119655</c:v>
                </c:pt>
                <c:pt idx="19">
                  <c:v>0.94827586206896552</c:v>
                </c:pt>
                <c:pt idx="20">
                  <c:v>0.97890295358649793</c:v>
                </c:pt>
                <c:pt idx="21">
                  <c:v>0.99069767441860468</c:v>
                </c:pt>
                <c:pt idx="22" formatCode="0.0%">
                  <c:v>0.9375</c:v>
                </c:pt>
                <c:pt idx="23">
                  <c:v>0.93103448275862066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F34-B5B8-0FF998A845EC}"/>
            </c:ext>
          </c:extLst>
        </c:ser>
        <c:ser>
          <c:idx val="1"/>
          <c:order val="1"/>
          <c:tx>
            <c:strRef>
              <c:f>'edu right age'!$B$6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age'!$C$2:$Z$4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age'!$C$6:$Z$6</c:f>
              <c:numCache>
                <c:formatCode>0%</c:formatCode>
                <c:ptCount val="24"/>
                <c:pt idx="0">
                  <c:v>0.96893787575150303</c:v>
                </c:pt>
                <c:pt idx="1">
                  <c:v>0.97204968944099379</c:v>
                </c:pt>
                <c:pt idx="2">
                  <c:v>0.95483870967741935</c:v>
                </c:pt>
                <c:pt idx="3">
                  <c:v>0.96519721577726214</c:v>
                </c:pt>
                <c:pt idx="4">
                  <c:v>0.97116644823066844</c:v>
                </c:pt>
                <c:pt idx="5">
                  <c:v>0.97014925373134331</c:v>
                </c:pt>
                <c:pt idx="6">
                  <c:v>0.9850746268656716</c:v>
                </c:pt>
                <c:pt idx="7">
                  <c:v>0.97752808988764039</c:v>
                </c:pt>
                <c:pt idx="8">
                  <c:v>0.96483516483516485</c:v>
                </c:pt>
                <c:pt idx="9">
                  <c:v>0.9614955357142857</c:v>
                </c:pt>
                <c:pt idx="10">
                  <c:v>0.94061757719714967</c:v>
                </c:pt>
                <c:pt idx="11">
                  <c:v>0.94078061911170929</c:v>
                </c:pt>
                <c:pt idx="12">
                  <c:v>0.95176960444136016</c:v>
                </c:pt>
                <c:pt idx="13">
                  <c:v>0.94156603038566422</c:v>
                </c:pt>
                <c:pt idx="14">
                  <c:v>0.91727140783744554</c:v>
                </c:pt>
                <c:pt idx="15">
                  <c:v>0.88336052202283855</c:v>
                </c:pt>
                <c:pt idx="16">
                  <c:v>0.9657836644591612</c:v>
                </c:pt>
                <c:pt idx="17">
                  <c:v>0.95108184383819383</c:v>
                </c:pt>
                <c:pt idx="18" formatCode="0.0%">
                  <c:v>0.95210727969348663</c:v>
                </c:pt>
                <c:pt idx="19">
                  <c:v>0.93567251461988299</c:v>
                </c:pt>
                <c:pt idx="20">
                  <c:v>0.96296296296296291</c:v>
                </c:pt>
                <c:pt idx="21">
                  <c:v>0.97169811320754718</c:v>
                </c:pt>
                <c:pt idx="22" formatCode="0.0%">
                  <c:v>0.94444444444444442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1-4F34-B5B8-0FF998A845EC}"/>
            </c:ext>
          </c:extLst>
        </c:ser>
        <c:ser>
          <c:idx val="2"/>
          <c:order val="2"/>
          <c:tx>
            <c:strRef>
              <c:f>'edu right age'!$B$7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age'!$C$2:$Z$4</c:f>
              <c:multiLvlStrCache>
                <c:ptCount val="2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  <c:pt idx="14">
                    <c:v>F</c:v>
                  </c:pt>
                  <c:pt idx="15">
                    <c:v>M</c:v>
                  </c:pt>
                  <c:pt idx="16">
                    <c:v>F</c:v>
                  </c:pt>
                  <c:pt idx="17">
                    <c:v>M</c:v>
                  </c:pt>
                  <c:pt idx="18">
                    <c:v>F</c:v>
                  </c:pt>
                  <c:pt idx="19">
                    <c:v>M</c:v>
                  </c:pt>
                  <c:pt idx="20">
                    <c:v>F</c:v>
                  </c:pt>
                  <c:pt idx="21">
                    <c:v>M</c:v>
                  </c:pt>
                  <c:pt idx="22">
                    <c:v>F</c:v>
                  </c:pt>
                  <c:pt idx="2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  <c:pt idx="4">
                    <c:v>ENG</c:v>
                  </c:pt>
                  <c:pt idx="6">
                    <c:v>FRE</c:v>
                  </c:pt>
                  <c:pt idx="8">
                    <c:v>ENG</c:v>
                  </c:pt>
                  <c:pt idx="10">
                    <c:v>FRE</c:v>
                  </c:pt>
                  <c:pt idx="12">
                    <c:v>ENG</c:v>
                  </c:pt>
                  <c:pt idx="14">
                    <c:v>FRE</c:v>
                  </c:pt>
                  <c:pt idx="16">
                    <c:v>ENG</c:v>
                  </c:pt>
                  <c:pt idx="18">
                    <c:v>FRE</c:v>
                  </c:pt>
                  <c:pt idx="20">
                    <c:v>ENG</c:v>
                  </c:pt>
                  <c:pt idx="22">
                    <c:v>FRE</c:v>
                  </c:pt>
                </c:lvl>
                <c:lvl>
                  <c:pt idx="0">
                    <c:v>Malampa</c:v>
                  </c:pt>
                  <c:pt idx="4">
                    <c:v>Penama</c:v>
                  </c:pt>
                  <c:pt idx="8">
                    <c:v>Sanma</c:v>
                  </c:pt>
                  <c:pt idx="12">
                    <c:v>Shefa</c:v>
                  </c:pt>
                  <c:pt idx="16">
                    <c:v>Tafea</c:v>
                  </c:pt>
                  <c:pt idx="20">
                    <c:v>Torba</c:v>
                  </c:pt>
                </c:lvl>
              </c:multiLvlStrCache>
            </c:multiLvlStrRef>
          </c:cat>
          <c:val>
            <c:numRef>
              <c:f>'edu right age'!$C$7:$Z$7</c:f>
              <c:numCache>
                <c:formatCode>0%</c:formatCode>
                <c:ptCount val="24"/>
                <c:pt idx="0">
                  <c:v>0.96139359698681737</c:v>
                </c:pt>
                <c:pt idx="1">
                  <c:v>0.96314741035856577</c:v>
                </c:pt>
                <c:pt idx="2">
                  <c:v>0.95940959409594095</c:v>
                </c:pt>
                <c:pt idx="3">
                  <c:v>0.96238938053097345</c:v>
                </c:pt>
                <c:pt idx="4">
                  <c:v>0.9614074914869466</c:v>
                </c:pt>
                <c:pt idx="5">
                  <c:v>0.95771144278606968</c:v>
                </c:pt>
                <c:pt idx="6">
                  <c:v>0.95783132530120485</c:v>
                </c:pt>
                <c:pt idx="7">
                  <c:v>0.95575221238938057</c:v>
                </c:pt>
                <c:pt idx="8">
                  <c:v>0.94877267876200644</c:v>
                </c:pt>
                <c:pt idx="9">
                  <c:v>0.95803814713896462</c:v>
                </c:pt>
                <c:pt idx="10">
                  <c:v>0.94270833333333337</c:v>
                </c:pt>
                <c:pt idx="11">
                  <c:v>0.92252510760401718</c:v>
                </c:pt>
                <c:pt idx="12">
                  <c:v>0.94776962168266521</c:v>
                </c:pt>
                <c:pt idx="13">
                  <c:v>0.94307968843618939</c:v>
                </c:pt>
                <c:pt idx="14">
                  <c:v>0.90677397719651243</c:v>
                </c:pt>
                <c:pt idx="15">
                  <c:v>0.88770864946889227</c:v>
                </c:pt>
                <c:pt idx="16">
                  <c:v>0.95484477892756348</c:v>
                </c:pt>
                <c:pt idx="17">
                  <c:v>0.94206549118387906</c:v>
                </c:pt>
                <c:pt idx="18">
                  <c:v>0.93260473588342441</c:v>
                </c:pt>
                <c:pt idx="19">
                  <c:v>0.90730837789661323</c:v>
                </c:pt>
                <c:pt idx="20">
                  <c:v>0.96812749003984067</c:v>
                </c:pt>
                <c:pt idx="21">
                  <c:v>0.954337899543379</c:v>
                </c:pt>
                <c:pt idx="22">
                  <c:v>0.8928571428571429</c:v>
                </c:pt>
                <c:pt idx="23">
                  <c:v>0.97058823529411764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1-4F34-B5B8-0FF998A845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35"/>
        <c:axId val="2082210192"/>
        <c:axId val="2082218096"/>
      </c:barChart>
      <c:catAx>
        <c:axId val="2082210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082218096"/>
        <c:crosses val="autoZero"/>
        <c:auto val="1"/>
        <c:lblAlgn val="ctr"/>
        <c:lblOffset val="100"/>
        <c:noMultiLvlLbl val="0"/>
      </c:catAx>
      <c:valAx>
        <c:axId val="20822180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20822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Chart 1.3.9.b.2.The rate of education at the right age within secondary education, by language of instruction, by gender,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 right age'!$AC$4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age'!$AD$2:$AG$3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'edu right age'!$AD$4:$AG$4</c:f>
              <c:numCache>
                <c:formatCode>0%</c:formatCode>
                <c:ptCount val="4"/>
                <c:pt idx="0">
                  <c:v>0.96367896895137672</c:v>
                </c:pt>
                <c:pt idx="1">
                  <c:v>0.96421677802524131</c:v>
                </c:pt>
                <c:pt idx="2">
                  <c:v>0.93000929080210593</c:v>
                </c:pt>
                <c:pt idx="3">
                  <c:v>0.93294360385144426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3-4A0C-91FB-0FBE1173ED74}"/>
            </c:ext>
          </c:extLst>
        </c:ser>
        <c:ser>
          <c:idx val="1"/>
          <c:order val="1"/>
          <c:tx>
            <c:strRef>
              <c:f>'edu right age'!$AC$5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age'!$AD$2:$AG$3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'edu right age'!$AD$5:$AG$5</c:f>
              <c:numCache>
                <c:formatCode>0%</c:formatCode>
                <c:ptCount val="4"/>
                <c:pt idx="0">
                  <c:v>0.96111403047819233</c:v>
                </c:pt>
                <c:pt idx="1">
                  <c:v>0.95556767071009951</c:v>
                </c:pt>
                <c:pt idx="2">
                  <c:v>0.93658827031854719</c:v>
                </c:pt>
                <c:pt idx="3">
                  <c:v>0.92175635523275012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3-4A0C-91FB-0FBE1173ED74}"/>
            </c:ext>
          </c:extLst>
        </c:ser>
        <c:ser>
          <c:idx val="2"/>
          <c:order val="2"/>
          <c:tx>
            <c:strRef>
              <c:f>'edu right age'!$AC$6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 right age'!$AD$2:$AG$3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ENG</c:v>
                  </c:pt>
                  <c:pt idx="2">
                    <c:v>FRE</c:v>
                  </c:pt>
                </c:lvl>
              </c:multiLvlStrCache>
            </c:multiLvlStrRef>
          </c:cat>
          <c:val>
            <c:numRef>
              <c:f>'edu right age'!$AD$6:$AG$6</c:f>
              <c:numCache>
                <c:formatCode>0%</c:formatCode>
                <c:ptCount val="4"/>
                <c:pt idx="0">
                  <c:v>0.94564950478840959</c:v>
                </c:pt>
                <c:pt idx="1">
                  <c:v>0.93999654158741142</c:v>
                </c:pt>
                <c:pt idx="2">
                  <c:v>0.94329955921918829</c:v>
                </c:pt>
                <c:pt idx="3">
                  <c:v>0.94200798981518064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A3-4A0C-91FB-0FBE1173ED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4346528"/>
        <c:axId val="544344448"/>
      </c:barChart>
      <c:catAx>
        <c:axId val="5443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44344448"/>
        <c:crosses val="autoZero"/>
        <c:auto val="1"/>
        <c:lblAlgn val="ctr"/>
        <c:lblOffset val="100"/>
        <c:noMultiLvlLbl val="0"/>
      </c:catAx>
      <c:valAx>
        <c:axId val="54434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4434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291354</xdr:colOff>
      <xdr:row>8</xdr:row>
      <xdr:rowOff>78441</xdr:rowOff>
    </xdr:from>
    <xdr:to>
      <xdr:col>9</xdr:col>
      <xdr:colOff>457200</xdr:colOff>
      <xdr:row>52</xdr:row>
      <xdr:rowOff>163286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8F0FFB-DD18-4F60-9B5E-1B076F85A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130628</xdr:colOff>
      <xdr:row>11</xdr:row>
      <xdr:rowOff>119742</xdr:rowOff>
    </xdr:from>
    <xdr:to>
      <xdr:col>20</xdr:col>
      <xdr:colOff>141514</xdr:colOff>
      <xdr:row>29</xdr:row>
      <xdr:rowOff>97971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AFBE99-E04C-45AC-BE28-F14D4744E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D34C-913A-48EC-95C9-177781B666F4}">
  <dimension ref="B2:AE39"/>
  <sheetViews>
    <sheetView zoomScale="70" zoomScaleNormal="70" workbookViewId="0">
      <selection activeCell="N22" sqref="N22"/>
    </sheetView>
  </sheetViews>
  <sheetFormatPr baseColWidth="10" defaultColWidth="8.85546875" defaultRowHeight="15" x14ac:dyDescent="0.25"/>
  <cols>
    <col min="1" max="16384" width="8.85546875" style="9"/>
  </cols>
  <sheetData>
    <row r="2" spans="2:31" ht="30" x14ac:dyDescent="0.25">
      <c r="B2" s="1"/>
      <c r="C2" s="13" t="s">
        <v>0</v>
      </c>
      <c r="D2" s="13"/>
      <c r="E2" s="13"/>
      <c r="F2" s="13"/>
      <c r="G2" s="13" t="s">
        <v>1</v>
      </c>
      <c r="H2" s="13"/>
      <c r="I2" s="13"/>
      <c r="J2" s="13"/>
      <c r="K2" s="13" t="s">
        <v>2</v>
      </c>
      <c r="L2" s="13"/>
      <c r="M2" s="13"/>
      <c r="N2" s="13"/>
      <c r="O2" s="13" t="s">
        <v>3</v>
      </c>
      <c r="P2" s="13"/>
      <c r="Q2" s="13"/>
      <c r="R2" s="13"/>
      <c r="S2" s="13" t="s">
        <v>4</v>
      </c>
      <c r="T2" s="13"/>
      <c r="U2" s="13"/>
      <c r="V2" s="13"/>
      <c r="W2" s="13" t="s">
        <v>5</v>
      </c>
      <c r="X2" s="13"/>
      <c r="Y2" s="13"/>
      <c r="Z2" s="13"/>
      <c r="AA2" s="14" t="s">
        <v>17</v>
      </c>
      <c r="AB2" s="15"/>
      <c r="AC2" s="15"/>
      <c r="AD2" s="16"/>
      <c r="AE2" s="1" t="s">
        <v>6</v>
      </c>
    </row>
    <row r="3" spans="2:31" x14ac:dyDescent="0.25">
      <c r="B3" s="1"/>
      <c r="C3" s="13" t="s">
        <v>7</v>
      </c>
      <c r="D3" s="13"/>
      <c r="E3" s="13" t="s">
        <v>8</v>
      </c>
      <c r="F3" s="13"/>
      <c r="G3" s="13" t="s">
        <v>7</v>
      </c>
      <c r="H3" s="13"/>
      <c r="I3" s="13" t="s">
        <v>8</v>
      </c>
      <c r="J3" s="13"/>
      <c r="K3" s="13" t="s">
        <v>7</v>
      </c>
      <c r="L3" s="13"/>
      <c r="M3" s="13" t="s">
        <v>8</v>
      </c>
      <c r="N3" s="13"/>
      <c r="O3" s="13" t="s">
        <v>7</v>
      </c>
      <c r="P3" s="13"/>
      <c r="Q3" s="13" t="s">
        <v>8</v>
      </c>
      <c r="R3" s="13"/>
      <c r="S3" s="13" t="s">
        <v>7</v>
      </c>
      <c r="T3" s="13"/>
      <c r="U3" s="13" t="s">
        <v>8</v>
      </c>
      <c r="V3" s="13"/>
      <c r="W3" s="13" t="s">
        <v>7</v>
      </c>
      <c r="X3" s="13"/>
      <c r="Y3" s="13" t="s">
        <v>8</v>
      </c>
      <c r="Z3" s="13"/>
      <c r="AA3" s="13" t="s">
        <v>7</v>
      </c>
      <c r="AB3" s="13"/>
      <c r="AC3" s="13" t="s">
        <v>8</v>
      </c>
      <c r="AD3" s="13"/>
      <c r="AE3" s="1"/>
    </row>
    <row r="4" spans="2:31" x14ac:dyDescent="0.25">
      <c r="B4" s="1" t="s">
        <v>9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  <c r="W4" s="1" t="s">
        <v>10</v>
      </c>
      <c r="X4" s="1" t="s">
        <v>11</v>
      </c>
      <c r="Y4" s="1" t="s">
        <v>10</v>
      </c>
      <c r="Z4" s="1" t="s">
        <v>11</v>
      </c>
      <c r="AA4" s="1" t="s">
        <v>10</v>
      </c>
      <c r="AB4" s="1" t="s">
        <v>11</v>
      </c>
      <c r="AC4" s="1" t="s">
        <v>10</v>
      </c>
      <c r="AD4" s="1" t="s">
        <v>11</v>
      </c>
      <c r="AE4" s="1"/>
    </row>
    <row r="5" spans="2:31" x14ac:dyDescent="0.25">
      <c r="B5" s="1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1</v>
      </c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3">
        <v>1</v>
      </c>
      <c r="AB5" s="3">
        <v>1</v>
      </c>
      <c r="AC5" s="3"/>
      <c r="AD5" s="3"/>
      <c r="AE5" s="1">
        <v>2</v>
      </c>
    </row>
    <row r="6" spans="2:31" x14ac:dyDescent="0.25">
      <c r="B6" s="1">
        <v>3</v>
      </c>
      <c r="C6" s="1"/>
      <c r="D6" s="1"/>
      <c r="E6" s="1"/>
      <c r="F6" s="1"/>
      <c r="G6" s="1"/>
      <c r="H6" s="1"/>
      <c r="I6" s="1"/>
      <c r="J6" s="1"/>
      <c r="K6" s="1"/>
      <c r="L6" s="1">
        <v>1</v>
      </c>
      <c r="M6" s="1"/>
      <c r="N6" s="1"/>
      <c r="O6" s="1"/>
      <c r="P6" s="1"/>
      <c r="Q6" s="1"/>
      <c r="R6" s="1"/>
      <c r="S6" s="1"/>
      <c r="T6" s="1"/>
      <c r="U6" s="1">
        <v>2</v>
      </c>
      <c r="V6" s="1"/>
      <c r="W6" s="1"/>
      <c r="X6" s="1"/>
      <c r="Y6" s="1"/>
      <c r="Z6" s="1"/>
      <c r="AA6" s="3"/>
      <c r="AB6" s="3">
        <v>1</v>
      </c>
      <c r="AC6" s="3">
        <v>2</v>
      </c>
      <c r="AD6" s="3"/>
      <c r="AE6" s="1">
        <v>3</v>
      </c>
    </row>
    <row r="7" spans="2:31" x14ac:dyDescent="0.25"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2</v>
      </c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>
        <v>2</v>
      </c>
      <c r="AD7" s="3"/>
      <c r="AE7" s="1">
        <v>2</v>
      </c>
    </row>
    <row r="8" spans="2:31" x14ac:dyDescent="0.25">
      <c r="B8" s="1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</v>
      </c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>
        <v>1</v>
      </c>
      <c r="AD8" s="3"/>
      <c r="AE8" s="1">
        <v>1</v>
      </c>
    </row>
    <row r="9" spans="2:31" x14ac:dyDescent="0.25">
      <c r="B9" s="1">
        <v>6</v>
      </c>
      <c r="C9" s="1"/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3">
        <v>1</v>
      </c>
      <c r="AD9" s="3"/>
      <c r="AE9" s="1">
        <v>1</v>
      </c>
    </row>
    <row r="10" spans="2:31" x14ac:dyDescent="0.25">
      <c r="B10" s="1">
        <v>7</v>
      </c>
      <c r="C10" s="1">
        <v>1</v>
      </c>
      <c r="D10" s="1">
        <v>1</v>
      </c>
      <c r="E10" s="1"/>
      <c r="F10" s="1">
        <v>1</v>
      </c>
      <c r="G10" s="1"/>
      <c r="H10" s="1"/>
      <c r="I10" s="1"/>
      <c r="J10" s="1"/>
      <c r="K10" s="1"/>
      <c r="L10" s="1">
        <v>1</v>
      </c>
      <c r="M10" s="1"/>
      <c r="N10" s="1"/>
      <c r="O10" s="1"/>
      <c r="P10" s="1">
        <v>3</v>
      </c>
      <c r="Q10" s="1"/>
      <c r="R10" s="1"/>
      <c r="S10" s="1"/>
      <c r="T10" s="1">
        <v>2</v>
      </c>
      <c r="U10" s="1">
        <v>1</v>
      </c>
      <c r="V10" s="1"/>
      <c r="W10" s="1"/>
      <c r="X10" s="1"/>
      <c r="Y10" s="1"/>
      <c r="Z10" s="1"/>
      <c r="AA10" s="3">
        <v>1</v>
      </c>
      <c r="AB10" s="3">
        <v>7</v>
      </c>
      <c r="AC10" s="3">
        <v>1</v>
      </c>
      <c r="AD10" s="3">
        <v>1</v>
      </c>
      <c r="AE10" s="1">
        <v>10</v>
      </c>
    </row>
    <row r="11" spans="2:31" x14ac:dyDescent="0.25">
      <c r="B11" s="1">
        <v>8</v>
      </c>
      <c r="C11" s="1"/>
      <c r="D11" s="1">
        <v>1</v>
      </c>
      <c r="E11" s="1">
        <v>2</v>
      </c>
      <c r="F11" s="1"/>
      <c r="G11" s="1"/>
      <c r="H11" s="1"/>
      <c r="I11" s="1"/>
      <c r="J11" s="1"/>
      <c r="K11" s="1">
        <v>2</v>
      </c>
      <c r="L11" s="1">
        <v>1</v>
      </c>
      <c r="M11" s="1">
        <v>1</v>
      </c>
      <c r="N11" s="1"/>
      <c r="O11" s="1">
        <v>3</v>
      </c>
      <c r="P11" s="1">
        <v>3</v>
      </c>
      <c r="Q11" s="1"/>
      <c r="R11" s="1">
        <v>1</v>
      </c>
      <c r="S11" s="1"/>
      <c r="T11" s="1"/>
      <c r="U11" s="1">
        <v>1</v>
      </c>
      <c r="V11" s="1">
        <v>2</v>
      </c>
      <c r="W11" s="1"/>
      <c r="X11" s="1"/>
      <c r="Y11" s="1"/>
      <c r="Z11" s="1"/>
      <c r="AA11" s="3">
        <v>5</v>
      </c>
      <c r="AB11" s="3">
        <v>5</v>
      </c>
      <c r="AC11" s="3">
        <v>4</v>
      </c>
      <c r="AD11" s="3">
        <v>3</v>
      </c>
      <c r="AE11" s="1">
        <v>17</v>
      </c>
    </row>
    <row r="12" spans="2:31" x14ac:dyDescent="0.25">
      <c r="B12" s="1">
        <v>9</v>
      </c>
      <c r="C12" s="1">
        <v>2</v>
      </c>
      <c r="D12" s="1"/>
      <c r="E12" s="1"/>
      <c r="F12" s="1"/>
      <c r="G12" s="1"/>
      <c r="H12" s="1"/>
      <c r="I12" s="1"/>
      <c r="J12" s="1"/>
      <c r="K12" s="1">
        <v>3</v>
      </c>
      <c r="L12" s="1">
        <v>1</v>
      </c>
      <c r="M12" s="1"/>
      <c r="N12" s="1"/>
      <c r="O12" s="1">
        <v>1</v>
      </c>
      <c r="P12" s="1">
        <v>3</v>
      </c>
      <c r="Q12" s="1">
        <v>2</v>
      </c>
      <c r="R12" s="1">
        <v>1</v>
      </c>
      <c r="S12" s="1">
        <v>1</v>
      </c>
      <c r="T12" s="1">
        <v>1</v>
      </c>
      <c r="U12" s="1">
        <v>1</v>
      </c>
      <c r="V12" s="1"/>
      <c r="W12" s="1"/>
      <c r="X12" s="1"/>
      <c r="Y12" s="1"/>
      <c r="Z12" s="1"/>
      <c r="AA12" s="3">
        <v>7</v>
      </c>
      <c r="AB12" s="3">
        <v>5</v>
      </c>
      <c r="AC12" s="3">
        <v>3</v>
      </c>
      <c r="AD12" s="3">
        <v>1</v>
      </c>
      <c r="AE12" s="1">
        <v>16</v>
      </c>
    </row>
    <row r="13" spans="2:31" x14ac:dyDescent="0.25">
      <c r="B13" s="1">
        <v>10</v>
      </c>
      <c r="C13" s="1">
        <v>2</v>
      </c>
      <c r="D13" s="1">
        <v>1</v>
      </c>
      <c r="E13" s="1">
        <v>2</v>
      </c>
      <c r="F13" s="1"/>
      <c r="G13" s="1"/>
      <c r="H13" s="1"/>
      <c r="I13" s="1"/>
      <c r="J13" s="1"/>
      <c r="K13" s="1">
        <v>1</v>
      </c>
      <c r="L13" s="1">
        <v>2</v>
      </c>
      <c r="M13" s="1">
        <v>1</v>
      </c>
      <c r="N13" s="1">
        <v>1</v>
      </c>
      <c r="O13" s="1">
        <v>1</v>
      </c>
      <c r="P13" s="1">
        <v>6</v>
      </c>
      <c r="Q13" s="1">
        <v>7</v>
      </c>
      <c r="R13" s="1">
        <v>12</v>
      </c>
      <c r="S13" s="1"/>
      <c r="T13" s="1">
        <v>2</v>
      </c>
      <c r="U13" s="1">
        <v>1</v>
      </c>
      <c r="V13" s="1">
        <v>1</v>
      </c>
      <c r="W13" s="1"/>
      <c r="X13" s="1"/>
      <c r="Y13" s="1">
        <v>1</v>
      </c>
      <c r="Z13" s="1"/>
      <c r="AA13" s="3">
        <v>4</v>
      </c>
      <c r="AB13" s="3">
        <v>11</v>
      </c>
      <c r="AC13" s="3">
        <v>12</v>
      </c>
      <c r="AD13" s="3">
        <v>14</v>
      </c>
      <c r="AE13" s="1">
        <v>41</v>
      </c>
    </row>
    <row r="14" spans="2:31" x14ac:dyDescent="0.25">
      <c r="B14" s="1">
        <v>11</v>
      </c>
      <c r="C14" s="1">
        <v>24</v>
      </c>
      <c r="D14" s="1">
        <v>15</v>
      </c>
      <c r="E14" s="1">
        <v>25</v>
      </c>
      <c r="F14" s="1">
        <v>7</v>
      </c>
      <c r="G14" s="1">
        <v>7</v>
      </c>
      <c r="H14" s="1">
        <v>7</v>
      </c>
      <c r="I14" s="1">
        <v>6</v>
      </c>
      <c r="J14" s="1">
        <v>2</v>
      </c>
      <c r="K14" s="1">
        <v>30</v>
      </c>
      <c r="L14" s="1">
        <v>15</v>
      </c>
      <c r="M14" s="1">
        <v>22</v>
      </c>
      <c r="N14" s="1">
        <v>5</v>
      </c>
      <c r="O14" s="1">
        <v>107</v>
      </c>
      <c r="P14" s="1">
        <v>68</v>
      </c>
      <c r="Q14" s="1">
        <v>64</v>
      </c>
      <c r="R14" s="1">
        <v>51</v>
      </c>
      <c r="S14" s="1">
        <v>18</v>
      </c>
      <c r="T14" s="1">
        <v>15</v>
      </c>
      <c r="U14" s="1">
        <v>12</v>
      </c>
      <c r="V14" s="1">
        <v>10</v>
      </c>
      <c r="W14" s="1">
        <v>3</v>
      </c>
      <c r="X14" s="1"/>
      <c r="Y14" s="1"/>
      <c r="Z14" s="1">
        <v>2</v>
      </c>
      <c r="AA14" s="3">
        <v>189</v>
      </c>
      <c r="AB14" s="3">
        <v>120</v>
      </c>
      <c r="AC14" s="3">
        <v>129</v>
      </c>
      <c r="AD14" s="3">
        <v>77</v>
      </c>
      <c r="AE14" s="1">
        <v>515</v>
      </c>
    </row>
    <row r="15" spans="2:31" x14ac:dyDescent="0.25">
      <c r="B15" s="1">
        <v>12</v>
      </c>
      <c r="C15" s="1">
        <v>87</v>
      </c>
      <c r="D15" s="1">
        <v>69</v>
      </c>
      <c r="E15" s="1">
        <v>50</v>
      </c>
      <c r="F15" s="1">
        <v>29</v>
      </c>
      <c r="G15" s="1">
        <v>52</v>
      </c>
      <c r="H15" s="1">
        <v>31</v>
      </c>
      <c r="I15" s="1">
        <v>17</v>
      </c>
      <c r="J15" s="1">
        <v>5</v>
      </c>
      <c r="K15" s="1">
        <v>139</v>
      </c>
      <c r="L15" s="1">
        <v>101</v>
      </c>
      <c r="M15" s="1">
        <v>45</v>
      </c>
      <c r="N15" s="1">
        <v>39</v>
      </c>
      <c r="O15" s="1">
        <v>306</v>
      </c>
      <c r="P15" s="1">
        <v>270</v>
      </c>
      <c r="Q15" s="1">
        <v>143</v>
      </c>
      <c r="R15" s="1">
        <v>120</v>
      </c>
      <c r="S15" s="1">
        <v>43</v>
      </c>
      <c r="T15" s="1">
        <v>46</v>
      </c>
      <c r="U15" s="1">
        <v>14</v>
      </c>
      <c r="V15" s="1">
        <v>16</v>
      </c>
      <c r="W15" s="1">
        <v>10</v>
      </c>
      <c r="X15" s="1">
        <v>14</v>
      </c>
      <c r="Y15" s="1">
        <v>2</v>
      </c>
      <c r="Z15" s="1">
        <v>5</v>
      </c>
      <c r="AA15" s="3">
        <v>637</v>
      </c>
      <c r="AB15" s="3">
        <v>531</v>
      </c>
      <c r="AC15" s="3">
        <v>271</v>
      </c>
      <c r="AD15" s="3">
        <v>214</v>
      </c>
      <c r="AE15" s="1">
        <v>1653</v>
      </c>
    </row>
    <row r="16" spans="2:31" x14ac:dyDescent="0.25">
      <c r="B16" s="1">
        <v>13</v>
      </c>
      <c r="C16" s="1">
        <v>170</v>
      </c>
      <c r="D16" s="1">
        <v>153</v>
      </c>
      <c r="E16" s="1">
        <v>81</v>
      </c>
      <c r="F16" s="1">
        <v>65</v>
      </c>
      <c r="G16" s="1">
        <v>127</v>
      </c>
      <c r="H16" s="1">
        <v>96</v>
      </c>
      <c r="I16" s="1">
        <v>35</v>
      </c>
      <c r="J16" s="1">
        <v>21</v>
      </c>
      <c r="K16" s="1">
        <v>223</v>
      </c>
      <c r="L16" s="1">
        <v>236</v>
      </c>
      <c r="M16" s="1">
        <v>96</v>
      </c>
      <c r="N16" s="1">
        <v>64</v>
      </c>
      <c r="O16" s="1">
        <v>449</v>
      </c>
      <c r="P16" s="1">
        <v>379</v>
      </c>
      <c r="Q16" s="1">
        <v>184</v>
      </c>
      <c r="R16" s="1">
        <v>169</v>
      </c>
      <c r="S16" s="1">
        <v>117</v>
      </c>
      <c r="T16" s="1">
        <v>124</v>
      </c>
      <c r="U16" s="1">
        <v>54</v>
      </c>
      <c r="V16" s="1">
        <v>50</v>
      </c>
      <c r="W16" s="1">
        <v>36</v>
      </c>
      <c r="X16" s="1">
        <v>31</v>
      </c>
      <c r="Y16" s="1">
        <v>4</v>
      </c>
      <c r="Z16" s="1">
        <v>5</v>
      </c>
      <c r="AA16" s="3">
        <v>1122</v>
      </c>
      <c r="AB16" s="3">
        <v>1019</v>
      </c>
      <c r="AC16" s="3">
        <v>454</v>
      </c>
      <c r="AD16" s="3">
        <v>374</v>
      </c>
      <c r="AE16" s="1">
        <v>2969</v>
      </c>
    </row>
    <row r="17" spans="2:31" x14ac:dyDescent="0.25">
      <c r="B17" s="1">
        <v>14</v>
      </c>
      <c r="C17" s="1">
        <v>197</v>
      </c>
      <c r="D17" s="1">
        <v>187</v>
      </c>
      <c r="E17" s="1">
        <v>89</v>
      </c>
      <c r="F17" s="1">
        <v>92</v>
      </c>
      <c r="G17" s="1">
        <v>150</v>
      </c>
      <c r="H17" s="1">
        <v>136</v>
      </c>
      <c r="I17" s="1">
        <v>40</v>
      </c>
      <c r="J17" s="1">
        <v>23</v>
      </c>
      <c r="K17" s="1">
        <v>273</v>
      </c>
      <c r="L17" s="1">
        <v>257</v>
      </c>
      <c r="M17" s="1">
        <v>133</v>
      </c>
      <c r="N17" s="1">
        <v>94</v>
      </c>
      <c r="O17" s="1">
        <v>428</v>
      </c>
      <c r="P17" s="1">
        <v>380</v>
      </c>
      <c r="Q17" s="1">
        <v>205</v>
      </c>
      <c r="R17" s="1">
        <v>200</v>
      </c>
      <c r="S17" s="1">
        <v>162</v>
      </c>
      <c r="T17" s="1">
        <v>169</v>
      </c>
      <c r="U17" s="1">
        <v>81</v>
      </c>
      <c r="V17" s="1">
        <v>54</v>
      </c>
      <c r="W17" s="1">
        <v>49</v>
      </c>
      <c r="X17" s="1">
        <v>43</v>
      </c>
      <c r="Y17" s="1">
        <v>13</v>
      </c>
      <c r="Z17" s="1">
        <v>3</v>
      </c>
      <c r="AA17" s="3">
        <v>1259</v>
      </c>
      <c r="AB17" s="3">
        <v>1172</v>
      </c>
      <c r="AC17" s="3">
        <v>561</v>
      </c>
      <c r="AD17" s="3">
        <v>466</v>
      </c>
      <c r="AE17" s="1">
        <v>3458</v>
      </c>
    </row>
    <row r="18" spans="2:31" x14ac:dyDescent="0.25">
      <c r="B18" s="1">
        <v>15</v>
      </c>
      <c r="C18" s="1">
        <v>169</v>
      </c>
      <c r="D18" s="1">
        <v>164</v>
      </c>
      <c r="E18" s="1">
        <v>83</v>
      </c>
      <c r="F18" s="1">
        <v>84</v>
      </c>
      <c r="G18" s="1">
        <v>155</v>
      </c>
      <c r="H18" s="1">
        <v>152</v>
      </c>
      <c r="I18" s="1">
        <v>31</v>
      </c>
      <c r="J18" s="1">
        <v>27</v>
      </c>
      <c r="K18" s="1">
        <v>263</v>
      </c>
      <c r="L18" s="1">
        <v>270</v>
      </c>
      <c r="M18" s="1">
        <v>112</v>
      </c>
      <c r="N18" s="1">
        <v>123</v>
      </c>
      <c r="O18" s="1">
        <v>447</v>
      </c>
      <c r="P18" s="1">
        <v>377</v>
      </c>
      <c r="Q18" s="1">
        <v>180</v>
      </c>
      <c r="R18" s="1">
        <v>130</v>
      </c>
      <c r="S18" s="1">
        <v>173</v>
      </c>
      <c r="T18" s="1">
        <v>180</v>
      </c>
      <c r="U18" s="1">
        <v>79</v>
      </c>
      <c r="V18" s="1">
        <v>76</v>
      </c>
      <c r="W18" s="1">
        <v>59</v>
      </c>
      <c r="X18" s="1">
        <v>39</v>
      </c>
      <c r="Y18" s="1">
        <v>2</v>
      </c>
      <c r="Z18" s="1">
        <v>3</v>
      </c>
      <c r="AA18" s="3">
        <v>1266</v>
      </c>
      <c r="AB18" s="3">
        <v>1182</v>
      </c>
      <c r="AC18" s="3">
        <v>487</v>
      </c>
      <c r="AD18" s="3">
        <v>443</v>
      </c>
      <c r="AE18" s="1">
        <v>3378</v>
      </c>
    </row>
    <row r="19" spans="2:31" x14ac:dyDescent="0.25">
      <c r="B19" s="1">
        <v>16</v>
      </c>
      <c r="C19" s="1">
        <v>117</v>
      </c>
      <c r="D19" s="1">
        <v>115</v>
      </c>
      <c r="E19" s="1">
        <v>48</v>
      </c>
      <c r="F19" s="1">
        <v>59</v>
      </c>
      <c r="G19" s="1">
        <v>133</v>
      </c>
      <c r="H19" s="1">
        <v>144</v>
      </c>
      <c r="I19" s="1">
        <v>12</v>
      </c>
      <c r="J19" s="1">
        <v>21</v>
      </c>
      <c r="K19" s="1">
        <v>209</v>
      </c>
      <c r="L19" s="1">
        <v>230</v>
      </c>
      <c r="M19" s="1">
        <v>107</v>
      </c>
      <c r="N19" s="1">
        <v>95</v>
      </c>
      <c r="O19" s="1">
        <v>298</v>
      </c>
      <c r="P19" s="1">
        <v>276</v>
      </c>
      <c r="Q19" s="1">
        <v>159</v>
      </c>
      <c r="R19" s="1">
        <v>149</v>
      </c>
      <c r="S19" s="1">
        <v>126</v>
      </c>
      <c r="T19" s="1">
        <v>146</v>
      </c>
      <c r="U19" s="1">
        <v>68</v>
      </c>
      <c r="V19" s="1">
        <v>66</v>
      </c>
      <c r="W19" s="1">
        <v>42</v>
      </c>
      <c r="X19" s="1">
        <v>36</v>
      </c>
      <c r="Y19" s="1">
        <v>5</v>
      </c>
      <c r="Z19" s="1">
        <v>5</v>
      </c>
      <c r="AA19" s="3">
        <v>925</v>
      </c>
      <c r="AB19" s="3">
        <v>947</v>
      </c>
      <c r="AC19" s="3">
        <v>399</v>
      </c>
      <c r="AD19" s="3">
        <v>395</v>
      </c>
      <c r="AE19" s="1">
        <v>2666</v>
      </c>
    </row>
    <row r="20" spans="2:31" x14ac:dyDescent="0.25">
      <c r="B20" s="1">
        <v>17</v>
      </c>
      <c r="C20" s="1">
        <v>72</v>
      </c>
      <c r="D20" s="1">
        <v>104</v>
      </c>
      <c r="E20" s="1">
        <v>53</v>
      </c>
      <c r="F20" s="1">
        <v>52</v>
      </c>
      <c r="G20" s="1">
        <v>107</v>
      </c>
      <c r="H20" s="1">
        <v>125</v>
      </c>
      <c r="I20" s="1">
        <v>12</v>
      </c>
      <c r="J20" s="1">
        <v>14</v>
      </c>
      <c r="K20" s="1">
        <v>213</v>
      </c>
      <c r="L20" s="1">
        <v>207</v>
      </c>
      <c r="M20" s="1">
        <v>121</v>
      </c>
      <c r="N20" s="1">
        <v>93</v>
      </c>
      <c r="O20" s="1">
        <v>279</v>
      </c>
      <c r="P20" s="1">
        <v>293</v>
      </c>
      <c r="Q20" s="1">
        <v>166</v>
      </c>
      <c r="R20" s="1">
        <v>147</v>
      </c>
      <c r="S20" s="1">
        <v>105</v>
      </c>
      <c r="T20" s="1">
        <v>129</v>
      </c>
      <c r="U20" s="1">
        <v>74</v>
      </c>
      <c r="V20" s="1">
        <v>92</v>
      </c>
      <c r="W20" s="1">
        <v>21</v>
      </c>
      <c r="X20" s="1">
        <v>28</v>
      </c>
      <c r="Y20" s="1">
        <v>2</v>
      </c>
      <c r="Z20" s="1">
        <v>6</v>
      </c>
      <c r="AA20" s="3">
        <v>797</v>
      </c>
      <c r="AB20" s="3">
        <v>886</v>
      </c>
      <c r="AC20" s="3">
        <v>428</v>
      </c>
      <c r="AD20" s="3">
        <v>404</v>
      </c>
      <c r="AE20" s="1">
        <v>2515</v>
      </c>
    </row>
    <row r="21" spans="2:31" x14ac:dyDescent="0.25">
      <c r="B21" s="1">
        <v>18</v>
      </c>
      <c r="C21" s="1">
        <v>36</v>
      </c>
      <c r="D21" s="1">
        <v>47</v>
      </c>
      <c r="E21" s="1">
        <v>16</v>
      </c>
      <c r="F21" s="1">
        <v>31</v>
      </c>
      <c r="G21" s="1">
        <v>69</v>
      </c>
      <c r="H21" s="1">
        <v>74</v>
      </c>
      <c r="I21" s="1">
        <v>11</v>
      </c>
      <c r="J21" s="1">
        <v>2</v>
      </c>
      <c r="K21" s="1">
        <v>116</v>
      </c>
      <c r="L21" s="1">
        <v>113</v>
      </c>
      <c r="M21" s="1">
        <v>81</v>
      </c>
      <c r="N21" s="1">
        <v>82</v>
      </c>
      <c r="O21" s="1">
        <v>148</v>
      </c>
      <c r="P21" s="1">
        <v>178</v>
      </c>
      <c r="Q21" s="1">
        <v>109</v>
      </c>
      <c r="R21" s="1">
        <v>104</v>
      </c>
      <c r="S21" s="1">
        <v>56</v>
      </c>
      <c r="T21" s="1">
        <v>95</v>
      </c>
      <c r="U21" s="1">
        <v>54</v>
      </c>
      <c r="V21" s="1">
        <v>56</v>
      </c>
      <c r="W21" s="1">
        <v>9</v>
      </c>
      <c r="X21" s="1">
        <v>14</v>
      </c>
      <c r="Y21" s="1">
        <v>1</v>
      </c>
      <c r="Z21" s="1"/>
      <c r="AA21" s="3">
        <v>434</v>
      </c>
      <c r="AB21" s="3">
        <v>521</v>
      </c>
      <c r="AC21" s="3">
        <v>272</v>
      </c>
      <c r="AD21" s="3">
        <v>275</v>
      </c>
      <c r="AE21" s="1">
        <v>1502</v>
      </c>
    </row>
    <row r="22" spans="2:31" ht="255" x14ac:dyDescent="0.25">
      <c r="B22" s="1">
        <v>19</v>
      </c>
      <c r="C22" s="1">
        <v>9</v>
      </c>
      <c r="D22" s="1">
        <v>19</v>
      </c>
      <c r="E22" s="1">
        <v>4</v>
      </c>
      <c r="F22" s="1">
        <v>8</v>
      </c>
      <c r="G22" s="1">
        <v>26</v>
      </c>
      <c r="H22" s="1">
        <v>22</v>
      </c>
      <c r="I22" s="1">
        <v>6</v>
      </c>
      <c r="J22" s="1">
        <v>2</v>
      </c>
      <c r="K22" s="1">
        <v>40</v>
      </c>
      <c r="L22" s="1">
        <v>71</v>
      </c>
      <c r="M22" s="1">
        <v>33</v>
      </c>
      <c r="N22" s="1" t="s">
        <v>18</v>
      </c>
      <c r="O22" s="1">
        <v>44</v>
      </c>
      <c r="P22" s="1">
        <v>79</v>
      </c>
      <c r="Q22" s="1">
        <v>68</v>
      </c>
      <c r="R22" s="1">
        <v>70</v>
      </c>
      <c r="S22" s="1">
        <v>15</v>
      </c>
      <c r="T22" s="1">
        <v>37</v>
      </c>
      <c r="U22" s="1">
        <v>19</v>
      </c>
      <c r="V22" s="1">
        <v>30</v>
      </c>
      <c r="W22" s="1">
        <v>6</v>
      </c>
      <c r="X22" s="1">
        <v>8</v>
      </c>
      <c r="Y22" s="1">
        <v>1</v>
      </c>
      <c r="Z22" s="1"/>
      <c r="AA22" s="3">
        <v>140</v>
      </c>
      <c r="AB22" s="3">
        <v>236</v>
      </c>
      <c r="AC22" s="3">
        <v>131</v>
      </c>
      <c r="AD22" s="3">
        <v>142</v>
      </c>
      <c r="AE22" s="1">
        <v>649</v>
      </c>
    </row>
    <row r="23" spans="2:31" x14ac:dyDescent="0.25">
      <c r="B23" s="1">
        <v>20</v>
      </c>
      <c r="C23" s="1">
        <v>4</v>
      </c>
      <c r="D23" s="1">
        <v>3</v>
      </c>
      <c r="E23" s="1">
        <v>3</v>
      </c>
      <c r="F23" s="1">
        <v>2</v>
      </c>
      <c r="G23" s="1">
        <v>1</v>
      </c>
      <c r="H23" s="1">
        <v>6</v>
      </c>
      <c r="I23" s="1"/>
      <c r="J23" s="1"/>
      <c r="K23" s="1">
        <v>11</v>
      </c>
      <c r="L23" s="1">
        <v>19</v>
      </c>
      <c r="M23" s="1">
        <v>10</v>
      </c>
      <c r="N23" s="1">
        <v>16</v>
      </c>
      <c r="O23" s="1">
        <v>5</v>
      </c>
      <c r="P23" s="1">
        <v>21</v>
      </c>
      <c r="Q23" s="1">
        <v>28</v>
      </c>
      <c r="R23" s="1">
        <v>44</v>
      </c>
      <c r="S23" s="1">
        <v>3</v>
      </c>
      <c r="T23" s="1">
        <v>14</v>
      </c>
      <c r="U23" s="1">
        <v>4</v>
      </c>
      <c r="V23" s="1">
        <v>9</v>
      </c>
      <c r="W23" s="1">
        <v>2</v>
      </c>
      <c r="X23" s="1">
        <v>1</v>
      </c>
      <c r="Y23" s="1">
        <v>1</v>
      </c>
      <c r="Z23" s="1"/>
      <c r="AA23" s="3">
        <v>26</v>
      </c>
      <c r="AB23" s="3">
        <v>64</v>
      </c>
      <c r="AC23" s="3">
        <v>46</v>
      </c>
      <c r="AD23" s="3">
        <v>71</v>
      </c>
      <c r="AE23" s="1">
        <v>207</v>
      </c>
    </row>
    <row r="24" spans="2:31" x14ac:dyDescent="0.25">
      <c r="B24" s="1">
        <v>21</v>
      </c>
      <c r="C24" s="1"/>
      <c r="D24" s="1">
        <v>4</v>
      </c>
      <c r="E24" s="1"/>
      <c r="F24" s="1"/>
      <c r="G24" s="1">
        <v>2</v>
      </c>
      <c r="H24" s="1">
        <v>4</v>
      </c>
      <c r="I24" s="1"/>
      <c r="J24" s="1"/>
      <c r="K24" s="1">
        <v>5</v>
      </c>
      <c r="L24" s="1">
        <v>3</v>
      </c>
      <c r="M24" s="1">
        <v>3</v>
      </c>
      <c r="N24" s="1">
        <v>4</v>
      </c>
      <c r="O24" s="1">
        <v>3</v>
      </c>
      <c r="P24" s="1">
        <v>2</v>
      </c>
      <c r="Q24" s="1">
        <v>7</v>
      </c>
      <c r="R24" s="1">
        <v>10</v>
      </c>
      <c r="S24" s="1">
        <v>1</v>
      </c>
      <c r="T24" s="1">
        <v>3</v>
      </c>
      <c r="U24" s="1">
        <v>1</v>
      </c>
      <c r="V24" s="1">
        <v>2</v>
      </c>
      <c r="W24" s="1"/>
      <c r="X24" s="1">
        <v>1</v>
      </c>
      <c r="Y24" s="1"/>
      <c r="Z24" s="1"/>
      <c r="AA24" s="3">
        <v>11</v>
      </c>
      <c r="AB24" s="3">
        <v>17</v>
      </c>
      <c r="AC24" s="3">
        <v>11</v>
      </c>
      <c r="AD24" s="3">
        <v>16</v>
      </c>
      <c r="AE24" s="1">
        <v>55</v>
      </c>
    </row>
    <row r="25" spans="2:31" x14ac:dyDescent="0.25">
      <c r="B25" s="1">
        <v>22</v>
      </c>
      <c r="C25" s="1"/>
      <c r="D25" s="1"/>
      <c r="E25" s="1"/>
      <c r="F25" s="1"/>
      <c r="G25" s="1"/>
      <c r="H25" s="1">
        <v>2</v>
      </c>
      <c r="I25" s="1"/>
      <c r="J25" s="1"/>
      <c r="K25" s="1">
        <v>2</v>
      </c>
      <c r="L25" s="1">
        <v>1</v>
      </c>
      <c r="M25" s="1">
        <v>4</v>
      </c>
      <c r="N25" s="1">
        <v>3</v>
      </c>
      <c r="O25" s="1"/>
      <c r="P25" s="1">
        <v>1</v>
      </c>
      <c r="Q25" s="1">
        <v>2</v>
      </c>
      <c r="R25" s="1">
        <v>5</v>
      </c>
      <c r="S25" s="1"/>
      <c r="T25" s="1">
        <v>1</v>
      </c>
      <c r="U25" s="1"/>
      <c r="V25" s="1"/>
      <c r="W25" s="1"/>
      <c r="X25" s="1"/>
      <c r="Y25" s="1"/>
      <c r="Z25" s="1"/>
      <c r="AA25" s="3">
        <v>2</v>
      </c>
      <c r="AB25" s="3">
        <v>5</v>
      </c>
      <c r="AC25" s="3">
        <v>6</v>
      </c>
      <c r="AD25" s="3">
        <v>8</v>
      </c>
      <c r="AE25" s="1">
        <v>21</v>
      </c>
    </row>
    <row r="26" spans="2:31" x14ac:dyDescent="0.25">
      <c r="B26" s="1">
        <v>23</v>
      </c>
      <c r="C26" s="1"/>
      <c r="D26" s="1"/>
      <c r="E26" s="1"/>
      <c r="F26" s="1"/>
      <c r="G26" s="1"/>
      <c r="H26" s="1"/>
      <c r="I26" s="1"/>
      <c r="J26" s="1"/>
      <c r="K26" s="1">
        <v>1</v>
      </c>
      <c r="L26" s="1"/>
      <c r="M26" s="1">
        <v>1</v>
      </c>
      <c r="N26" s="1"/>
      <c r="O26" s="1"/>
      <c r="P26" s="1">
        <v>1</v>
      </c>
      <c r="Q26" s="1">
        <v>3</v>
      </c>
      <c r="R26" s="1"/>
      <c r="S26" s="1"/>
      <c r="T26" s="1">
        <v>1</v>
      </c>
      <c r="U26" s="1"/>
      <c r="V26" s="1"/>
      <c r="W26" s="1"/>
      <c r="X26" s="1"/>
      <c r="Y26" s="1"/>
      <c r="Z26" s="1"/>
      <c r="AA26" s="3">
        <v>1</v>
      </c>
      <c r="AB26" s="3">
        <v>2</v>
      </c>
      <c r="AC26" s="3">
        <v>4</v>
      </c>
      <c r="AD26" s="3"/>
      <c r="AE26" s="1">
        <v>7</v>
      </c>
    </row>
    <row r="27" spans="2:31" x14ac:dyDescent="0.25">
      <c r="B27" s="1">
        <v>24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>
        <v>1</v>
      </c>
      <c r="M27" s="1">
        <v>1</v>
      </c>
      <c r="N27" s="1"/>
      <c r="O27" s="1"/>
      <c r="P27" s="1"/>
      <c r="Q27" s="1"/>
      <c r="R27" s="1">
        <v>2</v>
      </c>
      <c r="S27" s="1"/>
      <c r="T27" s="1"/>
      <c r="U27" s="1"/>
      <c r="V27" s="1"/>
      <c r="W27" s="1"/>
      <c r="X27" s="1"/>
      <c r="Y27" s="1"/>
      <c r="Z27" s="1"/>
      <c r="AA27" s="3">
        <v>1</v>
      </c>
      <c r="AB27" s="3">
        <v>1</v>
      </c>
      <c r="AC27" s="3">
        <v>1</v>
      </c>
      <c r="AD27" s="3">
        <v>2</v>
      </c>
      <c r="AE27" s="1">
        <v>5</v>
      </c>
    </row>
    <row r="28" spans="2:31" x14ac:dyDescent="0.25">
      <c r="B28" s="1">
        <v>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1</v>
      </c>
      <c r="N28" s="1"/>
      <c r="O28" s="1"/>
      <c r="P28" s="1"/>
      <c r="Q28" s="1"/>
      <c r="R28" s="1"/>
      <c r="S28" s="1"/>
      <c r="T28" s="1"/>
      <c r="U28" s="1">
        <v>1</v>
      </c>
      <c r="V28" s="1"/>
      <c r="W28" s="1"/>
      <c r="X28" s="1"/>
      <c r="Y28" s="1"/>
      <c r="Z28" s="1"/>
      <c r="AA28" s="3"/>
      <c r="AB28" s="3"/>
      <c r="AC28" s="3">
        <v>2</v>
      </c>
      <c r="AD28" s="3"/>
      <c r="AE28" s="1">
        <v>2</v>
      </c>
    </row>
    <row r="29" spans="2:31" x14ac:dyDescent="0.25">
      <c r="B29" s="1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1</v>
      </c>
      <c r="V29" s="1"/>
      <c r="W29" s="1"/>
      <c r="X29" s="1"/>
      <c r="Y29" s="1"/>
      <c r="Z29" s="1"/>
      <c r="AA29" s="3"/>
      <c r="AB29" s="3"/>
      <c r="AC29" s="3">
        <v>1</v>
      </c>
      <c r="AD29" s="3"/>
      <c r="AE29" s="1">
        <v>1</v>
      </c>
    </row>
    <row r="30" spans="2:31" x14ac:dyDescent="0.25">
      <c r="B30" s="1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/>
      <c r="AB30" s="3"/>
      <c r="AC30" s="3"/>
      <c r="AD30" s="3">
        <v>1</v>
      </c>
      <c r="AE30" s="1">
        <v>1</v>
      </c>
    </row>
    <row r="31" spans="2:31" x14ac:dyDescent="0.25">
      <c r="B31" s="1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3"/>
      <c r="AB31" s="3"/>
      <c r="AC31" s="3"/>
      <c r="AD31" s="3">
        <v>1</v>
      </c>
      <c r="AE31" s="1">
        <v>1</v>
      </c>
    </row>
    <row r="32" spans="2:31" x14ac:dyDescent="0.25">
      <c r="B32" s="1">
        <v>37</v>
      </c>
      <c r="C32" s="1"/>
      <c r="D32" s="1"/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3"/>
      <c r="AB32" s="3">
        <v>1</v>
      </c>
      <c r="AC32" s="3"/>
      <c r="AD32" s="3"/>
      <c r="AE32" s="1">
        <v>1</v>
      </c>
    </row>
    <row r="33" spans="2:31" x14ac:dyDescent="0.25">
      <c r="B33" s="1" t="s">
        <v>12</v>
      </c>
      <c r="C33" s="1"/>
      <c r="D33" s="1"/>
      <c r="E33" s="1"/>
      <c r="F33" s="1"/>
      <c r="G33" s="1"/>
      <c r="H33" s="1"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3"/>
      <c r="AB33" s="3">
        <v>1</v>
      </c>
      <c r="AC33" s="3"/>
      <c r="AD33" s="3"/>
      <c r="AE33" s="1">
        <v>1</v>
      </c>
    </row>
    <row r="34" spans="2:31" ht="30" x14ac:dyDescent="0.25">
      <c r="B34" s="1" t="s">
        <v>6</v>
      </c>
      <c r="C34" s="1">
        <v>891</v>
      </c>
      <c r="D34" s="1">
        <v>883</v>
      </c>
      <c r="E34" s="1">
        <v>457</v>
      </c>
      <c r="F34" s="1">
        <v>430</v>
      </c>
      <c r="G34" s="1">
        <v>829</v>
      </c>
      <c r="H34" s="1">
        <v>800</v>
      </c>
      <c r="I34" s="1">
        <v>170</v>
      </c>
      <c r="J34" s="1">
        <v>117</v>
      </c>
      <c r="K34" s="1">
        <v>1531</v>
      </c>
      <c r="L34" s="1">
        <v>1531</v>
      </c>
      <c r="M34" s="1">
        <v>772</v>
      </c>
      <c r="N34" s="1">
        <v>653</v>
      </c>
      <c r="O34" s="1">
        <v>2519</v>
      </c>
      <c r="P34" s="1">
        <v>2341</v>
      </c>
      <c r="Q34" s="1">
        <v>1330</v>
      </c>
      <c r="R34" s="1">
        <v>1215</v>
      </c>
      <c r="S34" s="1">
        <v>821</v>
      </c>
      <c r="T34" s="1">
        <v>965</v>
      </c>
      <c r="U34" s="1">
        <v>468</v>
      </c>
      <c r="V34" s="1">
        <v>464</v>
      </c>
      <c r="W34" s="1">
        <v>237</v>
      </c>
      <c r="X34" s="1">
        <v>215</v>
      </c>
      <c r="Y34" s="1">
        <v>32</v>
      </c>
      <c r="Z34" s="1">
        <v>29</v>
      </c>
      <c r="AA34" s="3">
        <v>6828</v>
      </c>
      <c r="AB34" s="3">
        <v>6735</v>
      </c>
      <c r="AC34" s="3">
        <v>3229</v>
      </c>
      <c r="AD34" s="3">
        <v>2908</v>
      </c>
      <c r="AE34" s="1">
        <v>19700</v>
      </c>
    </row>
    <row r="37" spans="2:31" ht="30" x14ac:dyDescent="0.25">
      <c r="B37" s="6" t="s">
        <v>16</v>
      </c>
      <c r="C37" s="4">
        <f>SUM(C15:C22)</f>
        <v>857</v>
      </c>
      <c r="D37" s="4">
        <f t="shared" ref="D37:Z37" si="0">SUM(D15:D22)</f>
        <v>858</v>
      </c>
      <c r="E37" s="4">
        <f t="shared" si="0"/>
        <v>424</v>
      </c>
      <c r="F37" s="4">
        <f t="shared" si="0"/>
        <v>420</v>
      </c>
      <c r="G37" s="4">
        <f t="shared" si="0"/>
        <v>819</v>
      </c>
      <c r="H37" s="4">
        <f t="shared" si="0"/>
        <v>780</v>
      </c>
      <c r="I37" s="4">
        <f t="shared" si="0"/>
        <v>164</v>
      </c>
      <c r="J37" s="4">
        <f t="shared" si="0"/>
        <v>115</v>
      </c>
      <c r="K37" s="4">
        <f t="shared" si="0"/>
        <v>1476</v>
      </c>
      <c r="L37" s="4">
        <f t="shared" si="0"/>
        <v>1485</v>
      </c>
      <c r="M37" s="4">
        <f t="shared" si="0"/>
        <v>728</v>
      </c>
      <c r="N37" s="4">
        <f t="shared" si="0"/>
        <v>590</v>
      </c>
      <c r="O37" s="4">
        <f t="shared" si="0"/>
        <v>2399</v>
      </c>
      <c r="P37" s="4">
        <f t="shared" si="0"/>
        <v>2232</v>
      </c>
      <c r="Q37" s="4">
        <f t="shared" si="0"/>
        <v>1214</v>
      </c>
      <c r="R37" s="4">
        <f t="shared" si="0"/>
        <v>1089</v>
      </c>
      <c r="S37" s="4">
        <f t="shared" si="0"/>
        <v>797</v>
      </c>
      <c r="T37" s="4">
        <f t="shared" si="0"/>
        <v>926</v>
      </c>
      <c r="U37" s="4">
        <f t="shared" si="0"/>
        <v>443</v>
      </c>
      <c r="V37" s="4">
        <f t="shared" si="0"/>
        <v>440</v>
      </c>
      <c r="W37" s="4">
        <f t="shared" si="0"/>
        <v>232</v>
      </c>
      <c r="X37" s="4">
        <f t="shared" si="0"/>
        <v>213</v>
      </c>
      <c r="Y37" s="4">
        <f t="shared" si="0"/>
        <v>30</v>
      </c>
      <c r="Z37" s="4">
        <f t="shared" si="0"/>
        <v>27</v>
      </c>
      <c r="AA37" s="4">
        <f t="shared" ref="AA37:AD37" si="1">SUM(AA15:AA22)</f>
        <v>6580</v>
      </c>
      <c r="AB37" s="4">
        <f t="shared" si="1"/>
        <v>6494</v>
      </c>
      <c r="AC37" s="4">
        <f t="shared" si="1"/>
        <v>3003</v>
      </c>
      <c r="AD37" s="4">
        <f t="shared" si="1"/>
        <v>2713</v>
      </c>
      <c r="AE37" s="4">
        <f>SUM(AE15:AE22)</f>
        <v>18790</v>
      </c>
    </row>
    <row r="38" spans="2:31" x14ac:dyDescent="0.25">
      <c r="B38" s="4" t="s">
        <v>15</v>
      </c>
      <c r="C38" s="4">
        <f>C34-C37</f>
        <v>34</v>
      </c>
      <c r="D38" s="4">
        <f t="shared" ref="D38:Z38" si="2">D34-D37</f>
        <v>25</v>
      </c>
      <c r="E38" s="4">
        <f t="shared" si="2"/>
        <v>33</v>
      </c>
      <c r="F38" s="4">
        <f t="shared" si="2"/>
        <v>10</v>
      </c>
      <c r="G38" s="4">
        <f t="shared" si="2"/>
        <v>10</v>
      </c>
      <c r="H38" s="4">
        <f t="shared" si="2"/>
        <v>20</v>
      </c>
      <c r="I38" s="4">
        <f t="shared" si="2"/>
        <v>6</v>
      </c>
      <c r="J38" s="4">
        <f t="shared" si="2"/>
        <v>2</v>
      </c>
      <c r="K38" s="4">
        <f t="shared" si="2"/>
        <v>55</v>
      </c>
      <c r="L38" s="4">
        <f t="shared" si="2"/>
        <v>46</v>
      </c>
      <c r="M38" s="4">
        <f t="shared" si="2"/>
        <v>44</v>
      </c>
      <c r="N38" s="4">
        <f t="shared" si="2"/>
        <v>63</v>
      </c>
      <c r="O38" s="4">
        <f t="shared" si="2"/>
        <v>120</v>
      </c>
      <c r="P38" s="4">
        <f t="shared" si="2"/>
        <v>109</v>
      </c>
      <c r="Q38" s="4">
        <f t="shared" si="2"/>
        <v>116</v>
      </c>
      <c r="R38" s="4">
        <f t="shared" si="2"/>
        <v>126</v>
      </c>
      <c r="S38" s="4">
        <f t="shared" si="2"/>
        <v>24</v>
      </c>
      <c r="T38" s="4">
        <f t="shared" si="2"/>
        <v>39</v>
      </c>
      <c r="U38" s="4">
        <f t="shared" si="2"/>
        <v>25</v>
      </c>
      <c r="V38" s="4">
        <f t="shared" si="2"/>
        <v>24</v>
      </c>
      <c r="W38" s="4">
        <f t="shared" si="2"/>
        <v>5</v>
      </c>
      <c r="X38" s="4">
        <f t="shared" si="2"/>
        <v>2</v>
      </c>
      <c r="Y38" s="4">
        <f t="shared" si="2"/>
        <v>2</v>
      </c>
      <c r="Z38" s="4">
        <f t="shared" si="2"/>
        <v>2</v>
      </c>
      <c r="AA38" s="4">
        <f t="shared" ref="AA38" si="3">AA34-AA37</f>
        <v>248</v>
      </c>
      <c r="AB38" s="4">
        <f t="shared" ref="AB38" si="4">AB34-AB37</f>
        <v>241</v>
      </c>
      <c r="AC38" s="4">
        <f t="shared" ref="AC38" si="5">AC34-AC37</f>
        <v>226</v>
      </c>
      <c r="AD38" s="4">
        <f t="shared" ref="AD38" si="6">AD34-AD37</f>
        <v>195</v>
      </c>
      <c r="AE38" s="4">
        <f>AE34-AE37</f>
        <v>910</v>
      </c>
    </row>
    <row r="39" spans="2:31" x14ac:dyDescent="0.25">
      <c r="B39" s="4"/>
      <c r="C39" s="5">
        <f>C37/C34</f>
        <v>0.96184062850729513</v>
      </c>
      <c r="D39" s="5">
        <f t="shared" ref="D39:Z39" si="7">D37/D34</f>
        <v>0.9716874292185731</v>
      </c>
      <c r="E39" s="5">
        <f t="shared" si="7"/>
        <v>0.92778993435448576</v>
      </c>
      <c r="F39" s="5">
        <f t="shared" si="7"/>
        <v>0.97674418604651159</v>
      </c>
      <c r="G39" s="5">
        <f t="shared" si="7"/>
        <v>0.98793727382388419</v>
      </c>
      <c r="H39" s="5">
        <f t="shared" si="7"/>
        <v>0.97499999999999998</v>
      </c>
      <c r="I39" s="5">
        <f t="shared" si="7"/>
        <v>0.96470588235294119</v>
      </c>
      <c r="J39" s="5">
        <f t="shared" si="7"/>
        <v>0.98290598290598286</v>
      </c>
      <c r="K39" s="5">
        <f t="shared" si="7"/>
        <v>0.96407576747224033</v>
      </c>
      <c r="L39" s="5">
        <f t="shared" si="7"/>
        <v>0.96995427824951008</v>
      </c>
      <c r="M39" s="5">
        <f t="shared" si="7"/>
        <v>0.94300518134715028</v>
      </c>
      <c r="N39" s="5">
        <f t="shared" si="7"/>
        <v>0.90352220520673809</v>
      </c>
      <c r="O39" s="5">
        <f t="shared" si="7"/>
        <v>0.95236204843191741</v>
      </c>
      <c r="P39" s="5">
        <f t="shared" si="7"/>
        <v>0.95343870140965403</v>
      </c>
      <c r="Q39" s="5">
        <f t="shared" si="7"/>
        <v>0.91278195488721803</v>
      </c>
      <c r="R39" s="5">
        <f t="shared" si="7"/>
        <v>0.89629629629629626</v>
      </c>
      <c r="S39" s="5">
        <f t="shared" si="7"/>
        <v>0.97076735688185145</v>
      </c>
      <c r="T39" s="5">
        <f t="shared" si="7"/>
        <v>0.95958549222797929</v>
      </c>
      <c r="U39" s="5">
        <f t="shared" si="7"/>
        <v>0.94658119658119655</v>
      </c>
      <c r="V39" s="5">
        <f t="shared" si="7"/>
        <v>0.94827586206896552</v>
      </c>
      <c r="W39" s="5">
        <f t="shared" si="7"/>
        <v>0.97890295358649793</v>
      </c>
      <c r="X39" s="5">
        <f t="shared" si="7"/>
        <v>0.99069767441860468</v>
      </c>
      <c r="Y39" s="5">
        <f t="shared" si="7"/>
        <v>0.9375</v>
      </c>
      <c r="Z39" s="5">
        <f t="shared" si="7"/>
        <v>0.93103448275862066</v>
      </c>
      <c r="AA39" s="5">
        <f t="shared" ref="AA39:AD39" si="8">AA37/AA34</f>
        <v>0.96367896895137672</v>
      </c>
      <c r="AB39" s="5">
        <f t="shared" si="8"/>
        <v>0.96421677802524131</v>
      </c>
      <c r="AC39" s="5">
        <f t="shared" si="8"/>
        <v>0.93000929080210593</v>
      </c>
      <c r="AD39" s="5">
        <f t="shared" si="8"/>
        <v>0.93294360385144426</v>
      </c>
      <c r="AE39" s="5">
        <f>AE37/AE34</f>
        <v>0.95380710659898482</v>
      </c>
    </row>
  </sheetData>
  <autoFilter ref="AA4:AD34" xr:uid="{B1C9D34C-913A-48EC-95C9-177781B666F4}"/>
  <mergeCells count="21">
    <mergeCell ref="AA3:AB3"/>
    <mergeCell ref="AC3:AD3"/>
    <mergeCell ref="AA2:AD2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W2:Z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E1CC-4203-4665-9328-9FF7A672C7F7}">
  <dimension ref="B2:AE34"/>
  <sheetViews>
    <sheetView zoomScale="70" zoomScaleNormal="70" workbookViewId="0">
      <selection activeCell="AA34" sqref="AA34:AD34"/>
    </sheetView>
  </sheetViews>
  <sheetFormatPr baseColWidth="10" defaultColWidth="9.140625" defaultRowHeight="15" x14ac:dyDescent="0.25"/>
  <sheetData>
    <row r="2" spans="2:31" ht="30" x14ac:dyDescent="0.25">
      <c r="B2" s="1"/>
      <c r="C2" s="13" t="s">
        <v>0</v>
      </c>
      <c r="D2" s="13"/>
      <c r="E2" s="13"/>
      <c r="F2" s="13"/>
      <c r="G2" s="13" t="s">
        <v>1</v>
      </c>
      <c r="H2" s="13"/>
      <c r="I2" s="13"/>
      <c r="J2" s="13"/>
      <c r="K2" s="13" t="s">
        <v>2</v>
      </c>
      <c r="L2" s="13"/>
      <c r="M2" s="13"/>
      <c r="N2" s="13"/>
      <c r="O2" s="13" t="s">
        <v>3</v>
      </c>
      <c r="P2" s="13"/>
      <c r="Q2" s="13"/>
      <c r="R2" s="13"/>
      <c r="S2" s="13" t="s">
        <v>4</v>
      </c>
      <c r="T2" s="13"/>
      <c r="U2" s="13"/>
      <c r="V2" s="13"/>
      <c r="W2" s="13" t="s">
        <v>5</v>
      </c>
      <c r="X2" s="13"/>
      <c r="Y2" s="13"/>
      <c r="Z2" s="13"/>
      <c r="AA2" s="14" t="s">
        <v>17</v>
      </c>
      <c r="AB2" s="15"/>
      <c r="AC2" s="15"/>
      <c r="AD2" s="16"/>
      <c r="AE2" s="1" t="s">
        <v>6</v>
      </c>
    </row>
    <row r="3" spans="2:31" x14ac:dyDescent="0.25">
      <c r="B3" s="1"/>
      <c r="C3" s="13" t="s">
        <v>7</v>
      </c>
      <c r="D3" s="13"/>
      <c r="E3" s="13" t="s">
        <v>8</v>
      </c>
      <c r="F3" s="13"/>
      <c r="G3" s="13" t="s">
        <v>7</v>
      </c>
      <c r="H3" s="13"/>
      <c r="I3" s="13" t="s">
        <v>8</v>
      </c>
      <c r="J3" s="13"/>
      <c r="K3" s="13" t="s">
        <v>7</v>
      </c>
      <c r="L3" s="13"/>
      <c r="M3" s="13" t="s">
        <v>8</v>
      </c>
      <c r="N3" s="13"/>
      <c r="O3" s="13" t="s">
        <v>7</v>
      </c>
      <c r="P3" s="13"/>
      <c r="Q3" s="13" t="s">
        <v>8</v>
      </c>
      <c r="R3" s="13"/>
      <c r="S3" s="13" t="s">
        <v>7</v>
      </c>
      <c r="T3" s="13"/>
      <c r="U3" s="13" t="s">
        <v>8</v>
      </c>
      <c r="V3" s="13"/>
      <c r="W3" s="13" t="s">
        <v>7</v>
      </c>
      <c r="X3" s="13"/>
      <c r="Y3" s="13" t="s">
        <v>8</v>
      </c>
      <c r="Z3" s="13"/>
      <c r="AA3" s="13" t="s">
        <v>7</v>
      </c>
      <c r="AB3" s="13"/>
      <c r="AC3" s="13" t="s">
        <v>8</v>
      </c>
      <c r="AD3" s="13"/>
      <c r="AE3" s="1"/>
    </row>
    <row r="4" spans="2:31" ht="30" x14ac:dyDescent="0.25">
      <c r="B4" s="1" t="s">
        <v>13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  <c r="W4" s="1" t="s">
        <v>10</v>
      </c>
      <c r="X4" s="1" t="s">
        <v>11</v>
      </c>
      <c r="Y4" s="1" t="s">
        <v>10</v>
      </c>
      <c r="Z4" s="1" t="s">
        <v>11</v>
      </c>
      <c r="AA4" s="1" t="s">
        <v>10</v>
      </c>
      <c r="AB4" s="1" t="s">
        <v>11</v>
      </c>
      <c r="AC4" s="1" t="s">
        <v>10</v>
      </c>
      <c r="AD4" s="1" t="s">
        <v>11</v>
      </c>
      <c r="AE4" s="1"/>
    </row>
    <row r="5" spans="2:31" x14ac:dyDescent="0.25">
      <c r="B5" s="1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2</v>
      </c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3">
        <v>1</v>
      </c>
      <c r="AB5" s="3">
        <v>2</v>
      </c>
      <c r="AC5" s="3"/>
      <c r="AD5" s="3"/>
      <c r="AE5" s="1">
        <v>3</v>
      </c>
    </row>
    <row r="6" spans="2:31" x14ac:dyDescent="0.25"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">
        <v>2</v>
      </c>
      <c r="V6" s="1"/>
      <c r="W6" s="1"/>
      <c r="X6" s="1"/>
      <c r="Y6" s="1"/>
      <c r="Z6" s="1"/>
      <c r="AA6" s="3"/>
      <c r="AB6" s="3">
        <v>1</v>
      </c>
      <c r="AC6" s="3">
        <v>2</v>
      </c>
      <c r="AD6" s="3"/>
      <c r="AE6" s="1">
        <v>3</v>
      </c>
    </row>
    <row r="7" spans="2:31" x14ac:dyDescent="0.25">
      <c r="B7" s="1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1</v>
      </c>
      <c r="R7" s="1"/>
      <c r="S7" s="1">
        <v>1</v>
      </c>
      <c r="T7" s="1">
        <v>2</v>
      </c>
      <c r="U7" s="1"/>
      <c r="V7" s="1"/>
      <c r="W7" s="1"/>
      <c r="X7" s="1"/>
      <c r="Y7" s="1"/>
      <c r="Z7" s="1"/>
      <c r="AA7" s="3">
        <v>1</v>
      </c>
      <c r="AB7" s="3">
        <v>2</v>
      </c>
      <c r="AC7" s="3">
        <v>1</v>
      </c>
      <c r="AD7" s="3"/>
      <c r="AE7" s="1">
        <v>4</v>
      </c>
    </row>
    <row r="8" spans="2:31" x14ac:dyDescent="0.25">
      <c r="B8" s="1">
        <v>7</v>
      </c>
      <c r="C8" s="1"/>
      <c r="D8" s="1"/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3</v>
      </c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>
        <v>3</v>
      </c>
      <c r="AC8" s="3">
        <v>1</v>
      </c>
      <c r="AD8" s="3"/>
      <c r="AE8" s="1">
        <v>4</v>
      </c>
    </row>
    <row r="9" spans="2:31" x14ac:dyDescent="0.25">
      <c r="B9" s="1">
        <v>8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5</v>
      </c>
      <c r="Q9" s="1"/>
      <c r="R9" s="1">
        <v>1</v>
      </c>
      <c r="S9" s="1"/>
      <c r="T9" s="1">
        <v>1</v>
      </c>
      <c r="U9" s="1">
        <v>1</v>
      </c>
      <c r="V9" s="1"/>
      <c r="W9" s="1"/>
      <c r="X9" s="1"/>
      <c r="Y9" s="1"/>
      <c r="Z9" s="1"/>
      <c r="AA9" s="3">
        <v>1</v>
      </c>
      <c r="AB9" s="3">
        <v>6</v>
      </c>
      <c r="AC9" s="3">
        <v>1</v>
      </c>
      <c r="AD9" s="3">
        <v>1</v>
      </c>
      <c r="AE9" s="1">
        <v>9</v>
      </c>
    </row>
    <row r="10" spans="2:31" x14ac:dyDescent="0.25">
      <c r="B10" s="1">
        <v>9</v>
      </c>
      <c r="C10" s="1"/>
      <c r="D10" s="1"/>
      <c r="E10" s="1">
        <v>2</v>
      </c>
      <c r="F10" s="1"/>
      <c r="G10" s="1"/>
      <c r="H10" s="1"/>
      <c r="I10" s="1"/>
      <c r="J10" s="1"/>
      <c r="K10" s="1">
        <v>1</v>
      </c>
      <c r="L10" s="1">
        <v>1</v>
      </c>
      <c r="M10" s="1">
        <v>1</v>
      </c>
      <c r="N10" s="1"/>
      <c r="O10" s="1">
        <v>3</v>
      </c>
      <c r="P10" s="1">
        <v>8</v>
      </c>
      <c r="Q10" s="1"/>
      <c r="R10" s="1"/>
      <c r="S10" s="1"/>
      <c r="T10" s="1">
        <v>1</v>
      </c>
      <c r="U10" s="1"/>
      <c r="V10" s="1">
        <v>1</v>
      </c>
      <c r="W10" s="1"/>
      <c r="X10" s="1"/>
      <c r="Y10" s="1"/>
      <c r="Z10" s="1"/>
      <c r="AA10" s="3">
        <v>4</v>
      </c>
      <c r="AB10" s="3">
        <v>10</v>
      </c>
      <c r="AC10" s="3">
        <v>3</v>
      </c>
      <c r="AD10" s="3">
        <v>1</v>
      </c>
      <c r="AE10" s="1">
        <v>18</v>
      </c>
    </row>
    <row r="11" spans="2:31" x14ac:dyDescent="0.25">
      <c r="B11" s="1">
        <v>10</v>
      </c>
      <c r="C11" s="1">
        <v>3</v>
      </c>
      <c r="D11" s="1">
        <v>5</v>
      </c>
      <c r="E11" s="1">
        <v>3</v>
      </c>
      <c r="F11" s="1">
        <v>3</v>
      </c>
      <c r="G11" s="1"/>
      <c r="H11" s="1">
        <v>1</v>
      </c>
      <c r="I11" s="1"/>
      <c r="J11" s="1"/>
      <c r="K11" s="1">
        <v>9</v>
      </c>
      <c r="L11" s="1">
        <v>5</v>
      </c>
      <c r="M11" s="1">
        <v>3</v>
      </c>
      <c r="N11" s="1"/>
      <c r="O11" s="1">
        <v>10</v>
      </c>
      <c r="P11" s="1">
        <v>11</v>
      </c>
      <c r="Q11" s="1">
        <v>15</v>
      </c>
      <c r="R11" s="1">
        <v>17</v>
      </c>
      <c r="S11" s="1">
        <v>6</v>
      </c>
      <c r="T11" s="1">
        <v>7</v>
      </c>
      <c r="U11" s="1">
        <v>3</v>
      </c>
      <c r="V11" s="1">
        <v>2</v>
      </c>
      <c r="W11" s="1"/>
      <c r="X11" s="1"/>
      <c r="Y11" s="1">
        <v>1</v>
      </c>
      <c r="Z11" s="1"/>
      <c r="AA11" s="3">
        <v>28</v>
      </c>
      <c r="AB11" s="3">
        <v>29</v>
      </c>
      <c r="AC11" s="3">
        <v>25</v>
      </c>
      <c r="AD11" s="3">
        <v>22</v>
      </c>
      <c r="AE11" s="1">
        <v>104</v>
      </c>
    </row>
    <row r="12" spans="2:31" x14ac:dyDescent="0.25">
      <c r="B12" s="1">
        <v>11</v>
      </c>
      <c r="C12" s="1">
        <v>22</v>
      </c>
      <c r="D12" s="1">
        <v>12</v>
      </c>
      <c r="E12" s="1">
        <v>12</v>
      </c>
      <c r="F12" s="1">
        <v>7</v>
      </c>
      <c r="G12" s="1">
        <v>9</v>
      </c>
      <c r="H12" s="1">
        <v>6</v>
      </c>
      <c r="I12" s="1">
        <v>1</v>
      </c>
      <c r="J12" s="1"/>
      <c r="K12" s="1">
        <v>27</v>
      </c>
      <c r="L12" s="1">
        <v>17</v>
      </c>
      <c r="M12" s="1">
        <v>15</v>
      </c>
      <c r="N12" s="1">
        <v>5</v>
      </c>
      <c r="O12" s="1">
        <v>104</v>
      </c>
      <c r="P12" s="1">
        <v>89</v>
      </c>
      <c r="Q12" s="1">
        <v>59</v>
      </c>
      <c r="R12" s="1">
        <v>63</v>
      </c>
      <c r="S12" s="1">
        <v>15</v>
      </c>
      <c r="T12" s="1">
        <v>17</v>
      </c>
      <c r="U12" s="1">
        <v>7</v>
      </c>
      <c r="V12" s="1">
        <v>10</v>
      </c>
      <c r="W12" s="1">
        <v>6</v>
      </c>
      <c r="X12" s="1">
        <v>2</v>
      </c>
      <c r="Y12" s="1"/>
      <c r="Z12" s="1"/>
      <c r="AA12" s="3">
        <v>183</v>
      </c>
      <c r="AB12" s="3">
        <v>143</v>
      </c>
      <c r="AC12" s="3">
        <v>94</v>
      </c>
      <c r="AD12" s="3">
        <v>85</v>
      </c>
      <c r="AE12" s="1">
        <v>505</v>
      </c>
    </row>
    <row r="13" spans="2:31" x14ac:dyDescent="0.25">
      <c r="B13" s="1">
        <v>12</v>
      </c>
      <c r="C13" s="1">
        <v>117</v>
      </c>
      <c r="D13" s="1">
        <v>89</v>
      </c>
      <c r="E13" s="1">
        <v>52</v>
      </c>
      <c r="F13" s="1">
        <v>40</v>
      </c>
      <c r="G13" s="1">
        <v>55</v>
      </c>
      <c r="H13" s="1">
        <v>38</v>
      </c>
      <c r="I13" s="1">
        <v>10</v>
      </c>
      <c r="J13" s="1">
        <v>4</v>
      </c>
      <c r="K13" s="1">
        <v>149</v>
      </c>
      <c r="L13" s="1">
        <v>124</v>
      </c>
      <c r="M13" s="1">
        <v>73</v>
      </c>
      <c r="N13" s="1">
        <v>31</v>
      </c>
      <c r="O13" s="1">
        <v>335</v>
      </c>
      <c r="P13" s="1">
        <v>311</v>
      </c>
      <c r="Q13" s="1">
        <v>142</v>
      </c>
      <c r="R13" s="1">
        <v>98</v>
      </c>
      <c r="S13" s="1">
        <v>79</v>
      </c>
      <c r="T13" s="1">
        <v>55</v>
      </c>
      <c r="U13" s="1">
        <v>42</v>
      </c>
      <c r="V13" s="1">
        <v>32</v>
      </c>
      <c r="W13" s="1">
        <v>22</v>
      </c>
      <c r="X13" s="1">
        <v>14</v>
      </c>
      <c r="Y13" s="1">
        <v>3</v>
      </c>
      <c r="Z13" s="1">
        <v>3</v>
      </c>
      <c r="AA13" s="3">
        <v>757</v>
      </c>
      <c r="AB13" s="3">
        <v>631</v>
      </c>
      <c r="AC13" s="3">
        <v>322</v>
      </c>
      <c r="AD13" s="3">
        <v>208</v>
      </c>
      <c r="AE13" s="1">
        <v>1918</v>
      </c>
    </row>
    <row r="14" spans="2:31" x14ac:dyDescent="0.25">
      <c r="B14" s="1">
        <v>13</v>
      </c>
      <c r="C14" s="1">
        <v>198</v>
      </c>
      <c r="D14" s="1">
        <v>147</v>
      </c>
      <c r="E14" s="1">
        <v>87</v>
      </c>
      <c r="F14" s="1">
        <v>57</v>
      </c>
      <c r="G14" s="1">
        <v>109</v>
      </c>
      <c r="H14" s="1">
        <v>79</v>
      </c>
      <c r="I14" s="1">
        <v>20</v>
      </c>
      <c r="J14" s="1">
        <v>12</v>
      </c>
      <c r="K14" s="1">
        <v>274</v>
      </c>
      <c r="L14" s="1">
        <v>249</v>
      </c>
      <c r="M14" s="1">
        <v>105</v>
      </c>
      <c r="N14" s="1">
        <v>82</v>
      </c>
      <c r="O14" s="1">
        <v>466</v>
      </c>
      <c r="P14" s="1">
        <v>422</v>
      </c>
      <c r="Q14" s="1">
        <v>188</v>
      </c>
      <c r="R14" s="1">
        <v>168</v>
      </c>
      <c r="S14" s="1">
        <v>108</v>
      </c>
      <c r="T14" s="1">
        <v>110</v>
      </c>
      <c r="U14" s="1">
        <v>52</v>
      </c>
      <c r="V14" s="1">
        <v>42</v>
      </c>
      <c r="W14" s="1">
        <v>39</v>
      </c>
      <c r="X14" s="1">
        <v>39</v>
      </c>
      <c r="Y14" s="1">
        <v>2</v>
      </c>
      <c r="Z14" s="1">
        <v>6</v>
      </c>
      <c r="AA14" s="3">
        <v>1194</v>
      </c>
      <c r="AB14" s="3">
        <v>1046</v>
      </c>
      <c r="AC14" s="3">
        <v>454</v>
      </c>
      <c r="AD14" s="3">
        <v>367</v>
      </c>
      <c r="AE14" s="1">
        <v>3061</v>
      </c>
    </row>
    <row r="15" spans="2:31" x14ac:dyDescent="0.25">
      <c r="B15" s="1">
        <v>14</v>
      </c>
      <c r="C15" s="1">
        <v>214</v>
      </c>
      <c r="D15" s="1">
        <v>203</v>
      </c>
      <c r="E15" s="1">
        <v>96</v>
      </c>
      <c r="F15" s="1">
        <v>91</v>
      </c>
      <c r="G15" s="1">
        <v>144</v>
      </c>
      <c r="H15" s="1">
        <v>125</v>
      </c>
      <c r="I15" s="1">
        <v>36</v>
      </c>
      <c r="J15" s="1">
        <v>18</v>
      </c>
      <c r="K15" s="1">
        <v>301</v>
      </c>
      <c r="L15" s="1">
        <v>301</v>
      </c>
      <c r="M15" s="1">
        <v>133</v>
      </c>
      <c r="N15" s="1">
        <v>114</v>
      </c>
      <c r="O15" s="1">
        <v>514</v>
      </c>
      <c r="P15" s="1">
        <v>436</v>
      </c>
      <c r="Q15" s="1">
        <v>198</v>
      </c>
      <c r="R15" s="1">
        <v>191</v>
      </c>
      <c r="S15" s="1">
        <v>174</v>
      </c>
      <c r="T15" s="1">
        <v>189</v>
      </c>
      <c r="U15" s="1">
        <v>67</v>
      </c>
      <c r="V15" s="1">
        <v>82</v>
      </c>
      <c r="W15" s="1">
        <v>52</v>
      </c>
      <c r="X15" s="1">
        <v>39</v>
      </c>
      <c r="Y15" s="1">
        <v>4</v>
      </c>
      <c r="Z15" s="1">
        <v>7</v>
      </c>
      <c r="AA15" s="3">
        <v>1399</v>
      </c>
      <c r="AB15" s="3">
        <v>1293</v>
      </c>
      <c r="AC15" s="3">
        <v>534</v>
      </c>
      <c r="AD15" s="3">
        <v>503</v>
      </c>
      <c r="AE15" s="1">
        <v>3729</v>
      </c>
    </row>
    <row r="16" spans="2:31" x14ac:dyDescent="0.25">
      <c r="B16" s="1">
        <v>15</v>
      </c>
      <c r="C16" s="1">
        <v>177</v>
      </c>
      <c r="D16" s="1">
        <v>186</v>
      </c>
      <c r="E16" s="1">
        <v>82</v>
      </c>
      <c r="F16" s="1">
        <v>86</v>
      </c>
      <c r="G16" s="1">
        <v>134</v>
      </c>
      <c r="H16" s="1">
        <v>132</v>
      </c>
      <c r="I16" s="1">
        <v>28</v>
      </c>
      <c r="J16" s="1">
        <v>14</v>
      </c>
      <c r="K16" s="1">
        <v>291</v>
      </c>
      <c r="L16" s="1">
        <v>294</v>
      </c>
      <c r="M16" s="1">
        <v>145</v>
      </c>
      <c r="N16" s="1">
        <v>116</v>
      </c>
      <c r="O16" s="1">
        <v>429</v>
      </c>
      <c r="P16" s="1">
        <v>387</v>
      </c>
      <c r="Q16" s="1">
        <v>214</v>
      </c>
      <c r="R16" s="1">
        <v>199</v>
      </c>
      <c r="S16" s="1">
        <v>195</v>
      </c>
      <c r="T16" s="1">
        <v>212</v>
      </c>
      <c r="U16" s="1">
        <v>103</v>
      </c>
      <c r="V16" s="1">
        <v>77</v>
      </c>
      <c r="W16" s="1">
        <v>46</v>
      </c>
      <c r="X16" s="1">
        <v>40</v>
      </c>
      <c r="Y16" s="1">
        <v>7</v>
      </c>
      <c r="Z16" s="1">
        <v>4</v>
      </c>
      <c r="AA16" s="3">
        <v>1272</v>
      </c>
      <c r="AB16" s="3">
        <v>1251</v>
      </c>
      <c r="AC16" s="3">
        <v>579</v>
      </c>
      <c r="AD16" s="3">
        <v>496</v>
      </c>
      <c r="AE16" s="1">
        <v>3598</v>
      </c>
    </row>
    <row r="17" spans="2:31" x14ac:dyDescent="0.25">
      <c r="B17" s="1">
        <v>16</v>
      </c>
      <c r="C17" s="1">
        <v>124</v>
      </c>
      <c r="D17" s="1">
        <v>138</v>
      </c>
      <c r="E17" s="1">
        <v>57</v>
      </c>
      <c r="F17" s="1">
        <v>63</v>
      </c>
      <c r="G17" s="1">
        <v>117</v>
      </c>
      <c r="H17" s="1">
        <v>112</v>
      </c>
      <c r="I17" s="1">
        <v>26</v>
      </c>
      <c r="J17" s="1">
        <v>15</v>
      </c>
      <c r="K17" s="1">
        <v>262</v>
      </c>
      <c r="L17" s="1">
        <v>280</v>
      </c>
      <c r="M17" s="1">
        <v>107</v>
      </c>
      <c r="N17" s="1">
        <v>121</v>
      </c>
      <c r="O17" s="1">
        <v>449</v>
      </c>
      <c r="P17" s="1">
        <v>344</v>
      </c>
      <c r="Q17" s="1">
        <v>194</v>
      </c>
      <c r="R17" s="1">
        <v>118</v>
      </c>
      <c r="S17" s="1">
        <v>140</v>
      </c>
      <c r="T17" s="1">
        <v>183</v>
      </c>
      <c r="U17" s="1">
        <v>79</v>
      </c>
      <c r="V17" s="1">
        <v>88</v>
      </c>
      <c r="W17" s="1">
        <v>40</v>
      </c>
      <c r="X17" s="1">
        <v>25</v>
      </c>
      <c r="Y17" s="1"/>
      <c r="Z17" s="1">
        <v>1</v>
      </c>
      <c r="AA17" s="3">
        <v>1132</v>
      </c>
      <c r="AB17" s="3">
        <v>1082</v>
      </c>
      <c r="AC17" s="3">
        <v>463</v>
      </c>
      <c r="AD17" s="3">
        <v>406</v>
      </c>
      <c r="AE17" s="1">
        <v>3083</v>
      </c>
    </row>
    <row r="18" spans="2:31" x14ac:dyDescent="0.25">
      <c r="B18" s="1">
        <v>17</v>
      </c>
      <c r="C18" s="1">
        <v>73</v>
      </c>
      <c r="D18" s="1">
        <v>89</v>
      </c>
      <c r="E18" s="1">
        <v>29</v>
      </c>
      <c r="F18" s="1">
        <v>41</v>
      </c>
      <c r="G18" s="1">
        <v>90</v>
      </c>
      <c r="H18" s="1">
        <v>106</v>
      </c>
      <c r="I18" s="1">
        <v>4</v>
      </c>
      <c r="J18" s="1">
        <v>11</v>
      </c>
      <c r="K18" s="1">
        <v>209</v>
      </c>
      <c r="L18" s="1">
        <v>207</v>
      </c>
      <c r="M18" s="1">
        <v>96</v>
      </c>
      <c r="N18" s="1">
        <v>99</v>
      </c>
      <c r="O18" s="1">
        <v>290</v>
      </c>
      <c r="P18" s="1">
        <v>227</v>
      </c>
      <c r="Q18" s="1">
        <v>145</v>
      </c>
      <c r="R18" s="1">
        <v>124</v>
      </c>
      <c r="S18" s="1">
        <v>85</v>
      </c>
      <c r="T18" s="1">
        <v>120</v>
      </c>
      <c r="U18" s="1">
        <v>61</v>
      </c>
      <c r="V18" s="1">
        <v>56</v>
      </c>
      <c r="W18" s="1">
        <v>22</v>
      </c>
      <c r="X18" s="1">
        <v>20</v>
      </c>
      <c r="Y18" s="1">
        <v>1</v>
      </c>
      <c r="Z18" s="1">
        <v>4</v>
      </c>
      <c r="AA18" s="3">
        <v>769</v>
      </c>
      <c r="AB18" s="3">
        <v>769</v>
      </c>
      <c r="AC18" s="3">
        <v>336</v>
      </c>
      <c r="AD18" s="3">
        <v>335</v>
      </c>
      <c r="AE18" s="1">
        <v>2209</v>
      </c>
    </row>
    <row r="19" spans="2:31" x14ac:dyDescent="0.25">
      <c r="B19" s="1">
        <v>18</v>
      </c>
      <c r="C19" s="1">
        <v>44</v>
      </c>
      <c r="D19" s="1">
        <v>68</v>
      </c>
      <c r="E19" s="1">
        <v>34</v>
      </c>
      <c r="F19" s="1">
        <v>27</v>
      </c>
      <c r="G19" s="1">
        <v>59</v>
      </c>
      <c r="H19" s="1">
        <v>83</v>
      </c>
      <c r="I19" s="1">
        <v>6</v>
      </c>
      <c r="J19" s="1">
        <v>8</v>
      </c>
      <c r="K19" s="1">
        <v>181</v>
      </c>
      <c r="L19" s="1">
        <v>185</v>
      </c>
      <c r="M19" s="1">
        <v>82</v>
      </c>
      <c r="N19" s="1">
        <v>89</v>
      </c>
      <c r="O19" s="1">
        <v>193</v>
      </c>
      <c r="P19" s="1">
        <v>198</v>
      </c>
      <c r="Q19" s="1">
        <v>121</v>
      </c>
      <c r="R19" s="1">
        <v>105</v>
      </c>
      <c r="S19" s="1">
        <v>69</v>
      </c>
      <c r="T19" s="1">
        <v>96</v>
      </c>
      <c r="U19" s="1">
        <v>56</v>
      </c>
      <c r="V19" s="1">
        <v>74</v>
      </c>
      <c r="W19" s="1">
        <v>10</v>
      </c>
      <c r="X19" s="1">
        <v>20</v>
      </c>
      <c r="Y19" s="1"/>
      <c r="Z19" s="1">
        <v>2</v>
      </c>
      <c r="AA19" s="3">
        <v>556</v>
      </c>
      <c r="AB19" s="3">
        <v>650</v>
      </c>
      <c r="AC19" s="3">
        <v>299</v>
      </c>
      <c r="AD19" s="3">
        <v>305</v>
      </c>
      <c r="AE19" s="1">
        <v>1810</v>
      </c>
    </row>
    <row r="20" spans="2:31" x14ac:dyDescent="0.25">
      <c r="B20" s="1">
        <v>19</v>
      </c>
      <c r="C20" s="1">
        <v>20</v>
      </c>
      <c r="D20" s="1">
        <v>19</v>
      </c>
      <c r="E20" s="1">
        <v>7</v>
      </c>
      <c r="F20" s="1">
        <v>11</v>
      </c>
      <c r="G20" s="1">
        <v>33</v>
      </c>
      <c r="H20" s="1">
        <v>40</v>
      </c>
      <c r="I20" s="1">
        <v>2</v>
      </c>
      <c r="J20" s="1">
        <v>5</v>
      </c>
      <c r="K20" s="1">
        <v>89</v>
      </c>
      <c r="L20" s="1">
        <v>83</v>
      </c>
      <c r="M20" s="1">
        <v>51</v>
      </c>
      <c r="N20" s="1">
        <v>47</v>
      </c>
      <c r="O20" s="1">
        <v>67</v>
      </c>
      <c r="P20" s="1">
        <v>92</v>
      </c>
      <c r="Q20" s="1">
        <v>62</v>
      </c>
      <c r="R20" s="1">
        <v>80</v>
      </c>
      <c r="S20" s="1">
        <v>25</v>
      </c>
      <c r="T20" s="1">
        <v>46</v>
      </c>
      <c r="U20" s="1">
        <v>37</v>
      </c>
      <c r="V20" s="1">
        <v>29</v>
      </c>
      <c r="W20" s="1">
        <v>3</v>
      </c>
      <c r="X20" s="1">
        <v>9</v>
      </c>
      <c r="Y20" s="1"/>
      <c r="Z20" s="1"/>
      <c r="AA20" s="3">
        <v>237</v>
      </c>
      <c r="AB20" s="3">
        <v>289</v>
      </c>
      <c r="AC20" s="3">
        <v>159</v>
      </c>
      <c r="AD20" s="3">
        <v>172</v>
      </c>
      <c r="AE20" s="1">
        <v>857</v>
      </c>
    </row>
    <row r="21" spans="2:31" x14ac:dyDescent="0.25">
      <c r="B21" s="1">
        <v>20</v>
      </c>
      <c r="C21" s="1">
        <v>1</v>
      </c>
      <c r="D21" s="1">
        <v>6</v>
      </c>
      <c r="E21" s="1">
        <v>2</v>
      </c>
      <c r="F21" s="1">
        <v>4</v>
      </c>
      <c r="G21" s="1">
        <v>12</v>
      </c>
      <c r="H21" s="1">
        <v>11</v>
      </c>
      <c r="I21" s="1">
        <v>1</v>
      </c>
      <c r="J21" s="1">
        <v>2</v>
      </c>
      <c r="K21" s="1">
        <v>23</v>
      </c>
      <c r="L21" s="1">
        <v>40</v>
      </c>
      <c r="M21" s="1">
        <v>16</v>
      </c>
      <c r="N21" s="1">
        <v>22</v>
      </c>
      <c r="O21" s="1">
        <v>19</v>
      </c>
      <c r="P21" s="1">
        <v>23</v>
      </c>
      <c r="Q21" s="1">
        <v>24</v>
      </c>
      <c r="R21" s="1">
        <v>41</v>
      </c>
      <c r="S21" s="1">
        <v>7</v>
      </c>
      <c r="T21" s="1">
        <v>17</v>
      </c>
      <c r="U21" s="1">
        <v>8</v>
      </c>
      <c r="V21" s="1">
        <v>14</v>
      </c>
      <c r="W21" s="1">
        <v>2</v>
      </c>
      <c r="X21" s="1">
        <v>3</v>
      </c>
      <c r="Y21" s="1"/>
      <c r="Z21" s="1"/>
      <c r="AA21" s="3">
        <v>64</v>
      </c>
      <c r="AB21" s="3">
        <v>100</v>
      </c>
      <c r="AC21" s="3">
        <v>51</v>
      </c>
      <c r="AD21" s="3">
        <v>83</v>
      </c>
      <c r="AE21" s="1">
        <v>298</v>
      </c>
    </row>
    <row r="22" spans="2:31" x14ac:dyDescent="0.25">
      <c r="B22" s="1">
        <v>21</v>
      </c>
      <c r="C22" s="1">
        <v>3</v>
      </c>
      <c r="D22" s="1">
        <v>1</v>
      </c>
      <c r="E22" s="1">
        <v>1</v>
      </c>
      <c r="F22" s="1">
        <v>1</v>
      </c>
      <c r="G22" s="1"/>
      <c r="H22" s="1">
        <v>3</v>
      </c>
      <c r="I22" s="1"/>
      <c r="J22" s="1"/>
      <c r="K22" s="1">
        <v>3</v>
      </c>
      <c r="L22" s="1">
        <v>3</v>
      </c>
      <c r="M22" s="1">
        <v>10</v>
      </c>
      <c r="N22" s="1">
        <v>11</v>
      </c>
      <c r="O22" s="1">
        <v>2</v>
      </c>
      <c r="P22" s="1">
        <v>7</v>
      </c>
      <c r="Q22" s="1">
        <v>10</v>
      </c>
      <c r="R22" s="1">
        <v>9</v>
      </c>
      <c r="S22" s="1">
        <v>1</v>
      </c>
      <c r="T22" s="1">
        <v>5</v>
      </c>
      <c r="U22" s="1">
        <v>2</v>
      </c>
      <c r="V22" s="1">
        <v>6</v>
      </c>
      <c r="W22" s="1">
        <v>1</v>
      </c>
      <c r="X22" s="1">
        <v>1</v>
      </c>
      <c r="Y22" s="1"/>
      <c r="Z22" s="1"/>
      <c r="AA22" s="3">
        <v>10</v>
      </c>
      <c r="AB22" s="3">
        <v>20</v>
      </c>
      <c r="AC22" s="3">
        <v>23</v>
      </c>
      <c r="AD22" s="3">
        <v>27</v>
      </c>
      <c r="AE22" s="1">
        <v>80</v>
      </c>
    </row>
    <row r="23" spans="2:31" x14ac:dyDescent="0.25">
      <c r="B23" s="1">
        <v>22</v>
      </c>
      <c r="C23" s="1"/>
      <c r="D23" s="1">
        <v>2</v>
      </c>
      <c r="E23" s="1"/>
      <c r="F23" s="1"/>
      <c r="G23" s="1">
        <v>1</v>
      </c>
      <c r="H23" s="1"/>
      <c r="I23" s="1"/>
      <c r="J23" s="1"/>
      <c r="K23" s="1">
        <v>1</v>
      </c>
      <c r="L23" s="1">
        <v>2</v>
      </c>
      <c r="M23" s="1">
        <v>2</v>
      </c>
      <c r="N23" s="1">
        <v>4</v>
      </c>
      <c r="O23" s="1"/>
      <c r="P23" s="1">
        <v>1</v>
      </c>
      <c r="Q23" s="1">
        <v>4</v>
      </c>
      <c r="R23" s="1">
        <v>10</v>
      </c>
      <c r="S23" s="1"/>
      <c r="T23" s="1">
        <v>1</v>
      </c>
      <c r="U23" s="1"/>
      <c r="V23" s="1"/>
      <c r="W23" s="1"/>
      <c r="X23" s="1"/>
      <c r="Y23" s="1"/>
      <c r="Z23" s="1"/>
      <c r="AA23" s="3">
        <v>2</v>
      </c>
      <c r="AB23" s="3">
        <v>6</v>
      </c>
      <c r="AC23" s="3">
        <v>6</v>
      </c>
      <c r="AD23" s="3">
        <v>14</v>
      </c>
      <c r="AE23" s="1">
        <v>28</v>
      </c>
    </row>
    <row r="24" spans="2:31" x14ac:dyDescent="0.25">
      <c r="B24" s="1">
        <v>23</v>
      </c>
      <c r="C24" s="1"/>
      <c r="D24" s="1">
        <v>1</v>
      </c>
      <c r="E24" s="1"/>
      <c r="F24" s="1"/>
      <c r="G24" s="1"/>
      <c r="H24" s="1">
        <v>1</v>
      </c>
      <c r="I24" s="1"/>
      <c r="J24" s="1"/>
      <c r="K24" s="1"/>
      <c r="L24" s="1"/>
      <c r="M24" s="1">
        <v>1</v>
      </c>
      <c r="N24" s="1">
        <v>2</v>
      </c>
      <c r="O24" s="1"/>
      <c r="P24" s="1"/>
      <c r="Q24" s="1"/>
      <c r="R24" s="1">
        <v>1</v>
      </c>
      <c r="S24" s="1"/>
      <c r="T24" s="1"/>
      <c r="U24" s="1">
        <v>1</v>
      </c>
      <c r="V24" s="1"/>
      <c r="W24" s="1"/>
      <c r="X24" s="1"/>
      <c r="Y24" s="1"/>
      <c r="Z24" s="1"/>
      <c r="AA24" s="3"/>
      <c r="AB24" s="3">
        <v>2</v>
      </c>
      <c r="AC24" s="3">
        <v>2</v>
      </c>
      <c r="AD24" s="3">
        <v>3</v>
      </c>
      <c r="AE24" s="1">
        <v>7</v>
      </c>
    </row>
    <row r="25" spans="2:31" x14ac:dyDescent="0.25">
      <c r="B25" s="1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1</v>
      </c>
      <c r="N25" s="1"/>
      <c r="O25" s="1"/>
      <c r="P25" s="1">
        <v>1</v>
      </c>
      <c r="Q25" s="1">
        <v>1</v>
      </c>
      <c r="R25" s="1">
        <v>1</v>
      </c>
      <c r="S25" s="1"/>
      <c r="T25" s="1"/>
      <c r="U25" s="1"/>
      <c r="V25" s="1"/>
      <c r="W25" s="1"/>
      <c r="X25" s="1"/>
      <c r="Y25" s="1"/>
      <c r="Z25" s="1"/>
      <c r="AA25" s="3"/>
      <c r="AB25" s="3">
        <v>1</v>
      </c>
      <c r="AC25" s="3">
        <v>2</v>
      </c>
      <c r="AD25" s="3">
        <v>1</v>
      </c>
      <c r="AE25" s="1">
        <v>4</v>
      </c>
    </row>
    <row r="26" spans="2:31" x14ac:dyDescent="0.25">
      <c r="B26" s="1">
        <v>25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>
        <v>1</v>
      </c>
      <c r="AB26" s="3"/>
      <c r="AC26" s="3"/>
      <c r="AD26" s="3"/>
      <c r="AE26" s="1">
        <v>1</v>
      </c>
    </row>
    <row r="27" spans="2:31" x14ac:dyDescent="0.25">
      <c r="B27" s="1">
        <v>26</v>
      </c>
      <c r="C27" s="1"/>
      <c r="D27" s="1"/>
      <c r="E27" s="1"/>
      <c r="F27" s="1"/>
      <c r="G27" s="1"/>
      <c r="H27" s="1"/>
      <c r="I27" s="1"/>
      <c r="J27" s="1"/>
      <c r="K27" s="1"/>
      <c r="L27" s="1">
        <v>1</v>
      </c>
      <c r="M27" s="1">
        <v>1</v>
      </c>
      <c r="N27" s="1"/>
      <c r="O27" s="1"/>
      <c r="P27" s="1"/>
      <c r="Q27" s="1"/>
      <c r="R27" s="1"/>
      <c r="S27" s="1"/>
      <c r="T27" s="1"/>
      <c r="U27" s="1">
        <v>1</v>
      </c>
      <c r="V27" s="1"/>
      <c r="W27" s="1"/>
      <c r="X27" s="1"/>
      <c r="Y27" s="1"/>
      <c r="Z27" s="1"/>
      <c r="AA27" s="3"/>
      <c r="AB27" s="3">
        <v>1</v>
      </c>
      <c r="AC27" s="3">
        <v>2</v>
      </c>
      <c r="AD27" s="3"/>
      <c r="AE27" s="1">
        <v>3</v>
      </c>
    </row>
    <row r="28" spans="2:31" x14ac:dyDescent="0.25">
      <c r="B28" s="1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>
        <v>1</v>
      </c>
      <c r="AB28" s="3"/>
      <c r="AC28" s="3"/>
      <c r="AD28" s="3"/>
      <c r="AE28" s="1">
        <v>1</v>
      </c>
    </row>
    <row r="29" spans="2:31" ht="30" x14ac:dyDescent="0.25">
      <c r="B29" s="1" t="s">
        <v>14</v>
      </c>
      <c r="C29" s="3">
        <f>SUM(C5:C28)</f>
        <v>998</v>
      </c>
      <c r="D29" s="3">
        <f t="shared" ref="D29:Z29" si="0">SUM(D5:D28)</f>
        <v>966</v>
      </c>
      <c r="E29" s="3">
        <f t="shared" si="0"/>
        <v>465</v>
      </c>
      <c r="F29" s="3">
        <f t="shared" si="0"/>
        <v>431</v>
      </c>
      <c r="G29" s="3">
        <f t="shared" si="0"/>
        <v>763</v>
      </c>
      <c r="H29" s="3">
        <f t="shared" si="0"/>
        <v>737</v>
      </c>
      <c r="I29" s="3">
        <f t="shared" si="0"/>
        <v>134</v>
      </c>
      <c r="J29" s="3">
        <f t="shared" si="0"/>
        <v>89</v>
      </c>
      <c r="K29" s="3">
        <f t="shared" si="0"/>
        <v>1820</v>
      </c>
      <c r="L29" s="3">
        <f t="shared" si="0"/>
        <v>1792</v>
      </c>
      <c r="M29" s="3">
        <f t="shared" si="0"/>
        <v>842</v>
      </c>
      <c r="N29" s="3">
        <f t="shared" si="0"/>
        <v>743</v>
      </c>
      <c r="O29" s="3">
        <f t="shared" si="0"/>
        <v>2882</v>
      </c>
      <c r="P29" s="3">
        <f t="shared" si="0"/>
        <v>2567</v>
      </c>
      <c r="Q29" s="3">
        <f t="shared" si="0"/>
        <v>1378</v>
      </c>
      <c r="R29" s="3">
        <f t="shared" si="0"/>
        <v>1226</v>
      </c>
      <c r="S29" s="3">
        <f t="shared" si="0"/>
        <v>906</v>
      </c>
      <c r="T29" s="3">
        <f t="shared" si="0"/>
        <v>1063</v>
      </c>
      <c r="U29" s="3">
        <f t="shared" si="0"/>
        <v>522</v>
      </c>
      <c r="V29" s="3">
        <f t="shared" si="0"/>
        <v>513</v>
      </c>
      <c r="W29" s="3">
        <f t="shared" si="0"/>
        <v>243</v>
      </c>
      <c r="X29" s="3">
        <f t="shared" si="0"/>
        <v>212</v>
      </c>
      <c r="Y29" s="3">
        <f t="shared" si="0"/>
        <v>18</v>
      </c>
      <c r="Z29" s="3">
        <f t="shared" si="0"/>
        <v>27</v>
      </c>
      <c r="AA29" s="3">
        <v>7612</v>
      </c>
      <c r="AB29" s="3">
        <v>7337</v>
      </c>
      <c r="AC29" s="3">
        <v>3359</v>
      </c>
      <c r="AD29" s="3">
        <v>3029</v>
      </c>
      <c r="AE29" s="3">
        <v>21337</v>
      </c>
    </row>
    <row r="32" spans="2:31" ht="30" x14ac:dyDescent="0.25">
      <c r="B32" s="6" t="s">
        <v>16</v>
      </c>
      <c r="C32" s="4">
        <f>SUM(C13:C20)</f>
        <v>967</v>
      </c>
      <c r="D32" s="4">
        <f t="shared" ref="D32:Z32" si="1">SUM(D13:D20)</f>
        <v>939</v>
      </c>
      <c r="E32" s="4">
        <f t="shared" si="1"/>
        <v>444</v>
      </c>
      <c r="F32" s="4">
        <f t="shared" si="1"/>
        <v>416</v>
      </c>
      <c r="G32" s="4">
        <f t="shared" si="1"/>
        <v>741</v>
      </c>
      <c r="H32" s="4">
        <f t="shared" si="1"/>
        <v>715</v>
      </c>
      <c r="I32" s="4">
        <f t="shared" si="1"/>
        <v>132</v>
      </c>
      <c r="J32" s="4">
        <f t="shared" si="1"/>
        <v>87</v>
      </c>
      <c r="K32" s="4">
        <f t="shared" si="1"/>
        <v>1756</v>
      </c>
      <c r="L32" s="4">
        <f t="shared" si="1"/>
        <v>1723</v>
      </c>
      <c r="M32" s="4">
        <f t="shared" si="1"/>
        <v>792</v>
      </c>
      <c r="N32" s="4">
        <f t="shared" si="1"/>
        <v>699</v>
      </c>
      <c r="O32" s="4">
        <f t="shared" si="1"/>
        <v>2743</v>
      </c>
      <c r="P32" s="4">
        <f t="shared" si="1"/>
        <v>2417</v>
      </c>
      <c r="Q32" s="4">
        <f t="shared" si="1"/>
        <v>1264</v>
      </c>
      <c r="R32" s="4">
        <f t="shared" si="1"/>
        <v>1083</v>
      </c>
      <c r="S32" s="4">
        <f t="shared" si="1"/>
        <v>875</v>
      </c>
      <c r="T32" s="4">
        <f t="shared" si="1"/>
        <v>1011</v>
      </c>
      <c r="U32" s="4">
        <f t="shared" si="1"/>
        <v>497</v>
      </c>
      <c r="V32" s="4">
        <f t="shared" si="1"/>
        <v>480</v>
      </c>
      <c r="W32" s="4">
        <f t="shared" si="1"/>
        <v>234</v>
      </c>
      <c r="X32" s="4">
        <f t="shared" si="1"/>
        <v>206</v>
      </c>
      <c r="Y32" s="4">
        <f t="shared" si="1"/>
        <v>17</v>
      </c>
      <c r="Z32" s="4">
        <f t="shared" si="1"/>
        <v>27</v>
      </c>
      <c r="AA32" s="4">
        <f t="shared" ref="AA32:AD32" si="2">SUM(AA13:AA20)</f>
        <v>7316</v>
      </c>
      <c r="AB32" s="4">
        <f t="shared" si="2"/>
        <v>7011</v>
      </c>
      <c r="AC32" s="4">
        <f t="shared" si="2"/>
        <v>3146</v>
      </c>
      <c r="AD32" s="4">
        <f t="shared" si="2"/>
        <v>2792</v>
      </c>
      <c r="AE32" s="4">
        <f>SUM(AE13:AE20)</f>
        <v>20265</v>
      </c>
    </row>
    <row r="33" spans="2:31" x14ac:dyDescent="0.25">
      <c r="B33" s="4" t="s">
        <v>15</v>
      </c>
      <c r="C33" s="4">
        <f>C29-C32</f>
        <v>31</v>
      </c>
      <c r="D33" s="4">
        <f t="shared" ref="D33:Z33" si="3">D29-D32</f>
        <v>27</v>
      </c>
      <c r="E33" s="4">
        <f t="shared" si="3"/>
        <v>21</v>
      </c>
      <c r="F33" s="4">
        <f t="shared" si="3"/>
        <v>15</v>
      </c>
      <c r="G33" s="4">
        <f t="shared" si="3"/>
        <v>22</v>
      </c>
      <c r="H33" s="4">
        <f t="shared" si="3"/>
        <v>22</v>
      </c>
      <c r="I33" s="4">
        <f t="shared" si="3"/>
        <v>2</v>
      </c>
      <c r="J33" s="4">
        <f t="shared" si="3"/>
        <v>2</v>
      </c>
      <c r="K33" s="4">
        <f t="shared" si="3"/>
        <v>64</v>
      </c>
      <c r="L33" s="4">
        <f t="shared" si="3"/>
        <v>69</v>
      </c>
      <c r="M33" s="4">
        <f t="shared" si="3"/>
        <v>50</v>
      </c>
      <c r="N33" s="4">
        <f t="shared" si="3"/>
        <v>44</v>
      </c>
      <c r="O33" s="4">
        <f t="shared" si="3"/>
        <v>139</v>
      </c>
      <c r="P33" s="4">
        <f t="shared" si="3"/>
        <v>150</v>
      </c>
      <c r="Q33" s="4">
        <f t="shared" si="3"/>
        <v>114</v>
      </c>
      <c r="R33" s="4">
        <f t="shared" si="3"/>
        <v>143</v>
      </c>
      <c r="S33" s="4">
        <f t="shared" si="3"/>
        <v>31</v>
      </c>
      <c r="T33" s="4">
        <f t="shared" si="3"/>
        <v>52</v>
      </c>
      <c r="U33" s="4">
        <f t="shared" si="3"/>
        <v>25</v>
      </c>
      <c r="V33" s="4">
        <f t="shared" si="3"/>
        <v>33</v>
      </c>
      <c r="W33" s="4">
        <f t="shared" si="3"/>
        <v>9</v>
      </c>
      <c r="X33" s="4">
        <f t="shared" si="3"/>
        <v>6</v>
      </c>
      <c r="Y33" s="4">
        <f t="shared" si="3"/>
        <v>1</v>
      </c>
      <c r="Z33" s="4">
        <f t="shared" si="3"/>
        <v>0</v>
      </c>
      <c r="AA33" s="4">
        <f t="shared" ref="AA33" si="4">AA29-AA32</f>
        <v>296</v>
      </c>
      <c r="AB33" s="4">
        <f t="shared" ref="AB33" si="5">AB29-AB32</f>
        <v>326</v>
      </c>
      <c r="AC33" s="4">
        <f t="shared" ref="AC33" si="6">AC29-AC32</f>
        <v>213</v>
      </c>
      <c r="AD33" s="4">
        <f t="shared" ref="AD33" si="7">AD29-AD32</f>
        <v>237</v>
      </c>
      <c r="AE33" s="4">
        <f>AE29-AE32</f>
        <v>1072</v>
      </c>
    </row>
    <row r="34" spans="2:31" ht="255" x14ac:dyDescent="0.25">
      <c r="B34" s="4"/>
      <c r="C34" s="5">
        <f>C32/C29</f>
        <v>0.96893787575150303</v>
      </c>
      <c r="D34" s="5">
        <f t="shared" ref="D34:Z34" si="8">D32/D29</f>
        <v>0.97204968944099379</v>
      </c>
      <c r="E34" s="5">
        <f t="shared" si="8"/>
        <v>0.95483870967741935</v>
      </c>
      <c r="F34" s="5">
        <f t="shared" si="8"/>
        <v>0.96519721577726214</v>
      </c>
      <c r="G34" s="5">
        <f t="shared" si="8"/>
        <v>0.97116644823066844</v>
      </c>
      <c r="H34" s="5">
        <f t="shared" si="8"/>
        <v>0.97014925373134331</v>
      </c>
      <c r="I34" s="5">
        <f t="shared" si="8"/>
        <v>0.9850746268656716</v>
      </c>
      <c r="J34" s="5">
        <f t="shared" si="8"/>
        <v>0.97752808988764039</v>
      </c>
      <c r="K34" s="5">
        <f t="shared" si="8"/>
        <v>0.96483516483516485</v>
      </c>
      <c r="L34" s="5">
        <f t="shared" si="8"/>
        <v>0.9614955357142857</v>
      </c>
      <c r="M34" s="5">
        <f t="shared" si="8"/>
        <v>0.94061757719714967</v>
      </c>
      <c r="N34" s="5">
        <f t="shared" si="8"/>
        <v>0.94078061911170929</v>
      </c>
      <c r="O34" s="5">
        <f t="shared" si="8"/>
        <v>0.95176960444136016</v>
      </c>
      <c r="P34" s="5">
        <f t="shared" si="8"/>
        <v>0.94156603038566422</v>
      </c>
      <c r="Q34" s="5">
        <f t="shared" si="8"/>
        <v>0.91727140783744554</v>
      </c>
      <c r="R34" s="5">
        <f t="shared" si="8"/>
        <v>0.88336052202283855</v>
      </c>
      <c r="S34" s="5">
        <f t="shared" si="8"/>
        <v>0.9657836644591612</v>
      </c>
      <c r="T34" s="5">
        <f t="shared" si="8"/>
        <v>0.95108184383819383</v>
      </c>
      <c r="U34" s="5">
        <f t="shared" si="8"/>
        <v>0.95210727969348663</v>
      </c>
      <c r="V34" s="5">
        <f t="shared" si="8"/>
        <v>0.93567251461988299</v>
      </c>
      <c r="W34" s="5">
        <f t="shared" si="8"/>
        <v>0.96296296296296291</v>
      </c>
      <c r="X34" s="5">
        <f t="shared" si="8"/>
        <v>0.97169811320754718</v>
      </c>
      <c r="Y34" s="5">
        <f t="shared" si="8"/>
        <v>0.94444444444444442</v>
      </c>
      <c r="Z34" s="5">
        <f t="shared" si="8"/>
        <v>1</v>
      </c>
      <c r="AA34" s="5" t="s">
        <v>19</v>
      </c>
      <c r="AB34" s="5">
        <f t="shared" ref="AB34:AD34" si="9">AB32/AB29</f>
        <v>0.95556767071009951</v>
      </c>
      <c r="AC34" s="5">
        <f t="shared" si="9"/>
        <v>0.93658827031854719</v>
      </c>
      <c r="AD34" s="5">
        <f t="shared" si="9"/>
        <v>0.92175635523275012</v>
      </c>
      <c r="AE34" s="5">
        <f>AE32/AE29</f>
        <v>0.94975863523456905</v>
      </c>
    </row>
  </sheetData>
  <autoFilter ref="B4:AF29" xr:uid="{2E99E1CC-4203-4665-9328-9FF7A672C7F7}"/>
  <mergeCells count="21">
    <mergeCell ref="AA2:AD2"/>
    <mergeCell ref="AA3:AB3"/>
    <mergeCell ref="AC3:AD3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W2:Z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4BB1-B0C0-41AF-BCFF-65D2EEAE6C96}">
  <dimension ref="B2:AE33"/>
  <sheetViews>
    <sheetView zoomScale="70" zoomScaleNormal="70" workbookViewId="0">
      <selection activeCell="AA33" sqref="AA33:AD33"/>
    </sheetView>
  </sheetViews>
  <sheetFormatPr baseColWidth="10" defaultColWidth="9.140625" defaultRowHeight="15" x14ac:dyDescent="0.25"/>
  <sheetData>
    <row r="2" spans="2:31" ht="30" x14ac:dyDescent="0.25">
      <c r="B2" s="1"/>
      <c r="C2" s="13" t="s">
        <v>0</v>
      </c>
      <c r="D2" s="13"/>
      <c r="E2" s="13"/>
      <c r="F2" s="13"/>
      <c r="G2" s="13" t="s">
        <v>1</v>
      </c>
      <c r="H2" s="13"/>
      <c r="I2" s="13"/>
      <c r="J2" s="13"/>
      <c r="K2" s="13" t="s">
        <v>2</v>
      </c>
      <c r="L2" s="13"/>
      <c r="M2" s="13"/>
      <c r="N2" s="13"/>
      <c r="O2" s="13" t="s">
        <v>3</v>
      </c>
      <c r="P2" s="13"/>
      <c r="Q2" s="13"/>
      <c r="R2" s="13"/>
      <c r="S2" s="13" t="s">
        <v>4</v>
      </c>
      <c r="T2" s="13"/>
      <c r="U2" s="13"/>
      <c r="V2" s="13"/>
      <c r="W2" s="13" t="s">
        <v>5</v>
      </c>
      <c r="X2" s="13"/>
      <c r="Y2" s="13"/>
      <c r="Z2" s="13"/>
      <c r="AA2" s="17" t="s">
        <v>17</v>
      </c>
      <c r="AB2" s="17"/>
      <c r="AC2" s="17"/>
      <c r="AD2" s="17"/>
      <c r="AE2" s="1" t="s">
        <v>6</v>
      </c>
    </row>
    <row r="3" spans="2:31" x14ac:dyDescent="0.25">
      <c r="B3" s="1"/>
      <c r="C3" s="13" t="s">
        <v>7</v>
      </c>
      <c r="D3" s="13"/>
      <c r="E3" s="13" t="s">
        <v>8</v>
      </c>
      <c r="F3" s="13"/>
      <c r="G3" s="13" t="s">
        <v>7</v>
      </c>
      <c r="H3" s="13"/>
      <c r="I3" s="13" t="s">
        <v>8</v>
      </c>
      <c r="J3" s="13"/>
      <c r="K3" s="13" t="s">
        <v>7</v>
      </c>
      <c r="L3" s="13"/>
      <c r="M3" s="13" t="s">
        <v>8</v>
      </c>
      <c r="N3" s="13"/>
      <c r="O3" s="13" t="s">
        <v>7</v>
      </c>
      <c r="P3" s="13"/>
      <c r="Q3" s="13" t="s">
        <v>8</v>
      </c>
      <c r="R3" s="13"/>
      <c r="S3" s="13" t="s">
        <v>7</v>
      </c>
      <c r="T3" s="13"/>
      <c r="U3" s="13" t="s">
        <v>8</v>
      </c>
      <c r="V3" s="13"/>
      <c r="W3" s="13" t="s">
        <v>7</v>
      </c>
      <c r="X3" s="13"/>
      <c r="Y3" s="13" t="s">
        <v>8</v>
      </c>
      <c r="Z3" s="13"/>
      <c r="AA3" s="13" t="s">
        <v>7</v>
      </c>
      <c r="AB3" s="13"/>
      <c r="AC3" s="13" t="s">
        <v>8</v>
      </c>
      <c r="AD3" s="13"/>
      <c r="AE3" s="1"/>
    </row>
    <row r="4" spans="2:31" x14ac:dyDescent="0.25">
      <c r="B4" s="1" t="s">
        <v>9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  <c r="W4" s="1" t="s">
        <v>10</v>
      </c>
      <c r="X4" s="1" t="s">
        <v>11</v>
      </c>
      <c r="Y4" s="1" t="s">
        <v>10</v>
      </c>
      <c r="Z4" s="1" t="s">
        <v>11</v>
      </c>
      <c r="AA4" s="1" t="s">
        <v>10</v>
      </c>
      <c r="AB4" s="1" t="s">
        <v>11</v>
      </c>
      <c r="AC4" s="1" t="s">
        <v>10</v>
      </c>
      <c r="AD4" s="1" t="s">
        <v>11</v>
      </c>
      <c r="AE4" s="1"/>
    </row>
    <row r="5" spans="2:31" x14ac:dyDescent="0.25">
      <c r="B5" s="1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1</v>
      </c>
      <c r="Q5" s="1"/>
      <c r="R5" s="1"/>
      <c r="S5" s="1">
        <v>1</v>
      </c>
      <c r="T5" s="1"/>
      <c r="U5" s="1"/>
      <c r="V5" s="1"/>
      <c r="W5" s="1"/>
      <c r="X5" s="1"/>
      <c r="Y5" s="1"/>
      <c r="Z5" s="1"/>
      <c r="AA5" s="3">
        <f>SUM(C5,E5,G5,I5,K5,M5,O5,Q5,S5,U5,W5,Y5)</f>
        <v>1</v>
      </c>
      <c r="AB5" s="3">
        <f>SUM(D5,F5,H5,J5,L5,N5,P5,R5,T5,V5,X5,Z5)</f>
        <v>1</v>
      </c>
      <c r="AC5" s="3">
        <f t="shared" ref="AC5:AC28" si="0">SUM(E5,G5,I5,K5,M5,O5,Q5,S5,U5,W5,Y5,AE5)</f>
        <v>3</v>
      </c>
      <c r="AD5" s="3">
        <f t="shared" ref="AD5:AD28" si="1">SUM(F5,H5,J5,L5,N5,P5,R5,T5,V5,X5,Z5,AA5)</f>
        <v>2</v>
      </c>
      <c r="AE5" s="1">
        <v>2</v>
      </c>
    </row>
    <row r="6" spans="2:31" x14ac:dyDescent="0.25">
      <c r="B6" s="1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"/>
      <c r="V6" s="1"/>
      <c r="W6" s="1"/>
      <c r="X6" s="1"/>
      <c r="Y6" s="1"/>
      <c r="Z6" s="1"/>
      <c r="AA6" s="3">
        <f t="shared" ref="AA6:AB28" si="2">SUM(C6,E6,G6,I6,K6,M6,O6,Q6,S6,U6,W6,Y6)</f>
        <v>0</v>
      </c>
      <c r="AB6" s="3">
        <f t="shared" si="2"/>
        <v>1</v>
      </c>
      <c r="AC6" s="3">
        <f t="shared" si="0"/>
        <v>1</v>
      </c>
      <c r="AD6" s="3">
        <f t="shared" si="1"/>
        <v>1</v>
      </c>
      <c r="AE6" s="1">
        <v>1</v>
      </c>
    </row>
    <row r="7" spans="2:31" x14ac:dyDescent="0.25">
      <c r="B7" s="1">
        <v>8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>
        <f t="shared" si="2"/>
        <v>2</v>
      </c>
      <c r="AB7" s="3">
        <f t="shared" si="2"/>
        <v>0</v>
      </c>
      <c r="AC7" s="3">
        <f t="shared" si="0"/>
        <v>3</v>
      </c>
      <c r="AD7" s="3">
        <f t="shared" si="1"/>
        <v>2</v>
      </c>
      <c r="AE7" s="1">
        <v>2</v>
      </c>
    </row>
    <row r="8" spans="2:31" x14ac:dyDescent="0.25">
      <c r="B8" s="1">
        <v>9</v>
      </c>
      <c r="C8" s="1"/>
      <c r="D8" s="1">
        <v>1</v>
      </c>
      <c r="E8" s="1"/>
      <c r="F8" s="1">
        <v>1</v>
      </c>
      <c r="G8" s="1"/>
      <c r="H8" s="1"/>
      <c r="I8" s="1"/>
      <c r="J8" s="1"/>
      <c r="K8" s="1"/>
      <c r="L8" s="1">
        <v>1</v>
      </c>
      <c r="M8" s="1"/>
      <c r="N8" s="1"/>
      <c r="O8" s="1">
        <v>1</v>
      </c>
      <c r="P8" s="1">
        <v>1</v>
      </c>
      <c r="Q8" s="1"/>
      <c r="R8" s="1">
        <v>1</v>
      </c>
      <c r="S8" s="1"/>
      <c r="T8" s="1"/>
      <c r="U8" s="1">
        <v>1</v>
      </c>
      <c r="V8" s="1"/>
      <c r="W8" s="1"/>
      <c r="X8" s="1"/>
      <c r="Y8" s="1"/>
      <c r="Z8" s="1">
        <v>1</v>
      </c>
      <c r="AA8" s="3">
        <f t="shared" si="2"/>
        <v>2</v>
      </c>
      <c r="AB8" s="3">
        <f t="shared" si="2"/>
        <v>6</v>
      </c>
      <c r="AC8" s="3">
        <f t="shared" si="0"/>
        <v>10</v>
      </c>
      <c r="AD8" s="3">
        <f t="shared" si="1"/>
        <v>7</v>
      </c>
      <c r="AE8" s="1">
        <v>8</v>
      </c>
    </row>
    <row r="9" spans="2:31" x14ac:dyDescent="0.25">
      <c r="B9" s="1">
        <v>10</v>
      </c>
      <c r="C9" s="1">
        <v>1</v>
      </c>
      <c r="D9" s="1">
        <v>2</v>
      </c>
      <c r="E9" s="1">
        <v>3</v>
      </c>
      <c r="F9" s="1"/>
      <c r="G9" s="1"/>
      <c r="H9" s="1"/>
      <c r="I9" s="1">
        <v>1</v>
      </c>
      <c r="J9" s="1"/>
      <c r="K9" s="1">
        <v>8</v>
      </c>
      <c r="L9" s="1">
        <v>6</v>
      </c>
      <c r="M9" s="1">
        <v>2</v>
      </c>
      <c r="N9" s="1"/>
      <c r="O9" s="1">
        <v>12</v>
      </c>
      <c r="P9" s="1">
        <v>9</v>
      </c>
      <c r="Q9" s="1">
        <v>10</v>
      </c>
      <c r="R9" s="1">
        <v>9</v>
      </c>
      <c r="S9" s="1">
        <v>2</v>
      </c>
      <c r="T9" s="1">
        <v>7</v>
      </c>
      <c r="U9" s="1">
        <v>3</v>
      </c>
      <c r="V9" s="1">
        <v>1</v>
      </c>
      <c r="W9" s="1"/>
      <c r="X9" s="1">
        <v>1</v>
      </c>
      <c r="Y9" s="1"/>
      <c r="Z9" s="1"/>
      <c r="AA9" s="3">
        <f t="shared" si="2"/>
        <v>42</v>
      </c>
      <c r="AB9" s="3">
        <f t="shared" si="2"/>
        <v>35</v>
      </c>
      <c r="AC9" s="3">
        <f t="shared" si="0"/>
        <v>118</v>
      </c>
      <c r="AD9" s="3">
        <f t="shared" si="1"/>
        <v>75</v>
      </c>
      <c r="AE9" s="1">
        <v>77</v>
      </c>
    </row>
    <row r="10" spans="2:31" x14ac:dyDescent="0.25">
      <c r="B10" s="1">
        <v>11</v>
      </c>
      <c r="C10" s="1">
        <v>29</v>
      </c>
      <c r="D10" s="1">
        <v>17</v>
      </c>
      <c r="E10" s="1">
        <v>15</v>
      </c>
      <c r="F10" s="1">
        <v>10</v>
      </c>
      <c r="G10" s="1">
        <v>11</v>
      </c>
      <c r="H10" s="1">
        <v>7</v>
      </c>
      <c r="I10" s="1">
        <v>5</v>
      </c>
      <c r="J10" s="1">
        <v>4</v>
      </c>
      <c r="K10" s="1">
        <v>37</v>
      </c>
      <c r="L10" s="1">
        <v>18</v>
      </c>
      <c r="M10" s="1">
        <v>15</v>
      </c>
      <c r="N10" s="1">
        <v>8</v>
      </c>
      <c r="O10" s="1">
        <v>119</v>
      </c>
      <c r="P10" s="1">
        <v>91</v>
      </c>
      <c r="Q10" s="1">
        <v>75</v>
      </c>
      <c r="R10" s="1">
        <v>67</v>
      </c>
      <c r="S10" s="1">
        <v>30</v>
      </c>
      <c r="T10" s="1">
        <v>27</v>
      </c>
      <c r="U10" s="1">
        <v>10</v>
      </c>
      <c r="V10" s="1">
        <v>9</v>
      </c>
      <c r="W10" s="1">
        <v>6</v>
      </c>
      <c r="X10" s="1">
        <v>9</v>
      </c>
      <c r="Y10" s="1">
        <v>3</v>
      </c>
      <c r="Z10" s="1"/>
      <c r="AA10" s="3">
        <f t="shared" si="2"/>
        <v>355</v>
      </c>
      <c r="AB10" s="3">
        <f t="shared" si="2"/>
        <v>267</v>
      </c>
      <c r="AC10" s="3">
        <f t="shared" si="0"/>
        <v>948</v>
      </c>
      <c r="AD10" s="3">
        <f t="shared" si="1"/>
        <v>605</v>
      </c>
      <c r="AE10" s="1">
        <v>622</v>
      </c>
    </row>
    <row r="11" spans="2:31" x14ac:dyDescent="0.25">
      <c r="B11" s="1">
        <v>12</v>
      </c>
      <c r="C11" s="1">
        <v>112</v>
      </c>
      <c r="D11" s="1">
        <v>88</v>
      </c>
      <c r="E11" s="1">
        <v>58</v>
      </c>
      <c r="F11" s="1">
        <v>33</v>
      </c>
      <c r="G11" s="1">
        <v>59</v>
      </c>
      <c r="H11" s="1">
        <v>33</v>
      </c>
      <c r="I11" s="1">
        <v>9</v>
      </c>
      <c r="J11" s="1">
        <v>9</v>
      </c>
      <c r="K11" s="1">
        <v>165</v>
      </c>
      <c r="L11" s="1">
        <v>125</v>
      </c>
      <c r="M11" s="1">
        <v>60</v>
      </c>
      <c r="N11" s="1">
        <v>34</v>
      </c>
      <c r="O11" s="1">
        <v>358</v>
      </c>
      <c r="P11" s="1">
        <v>401</v>
      </c>
      <c r="Q11" s="1">
        <v>135</v>
      </c>
      <c r="R11" s="1">
        <v>127</v>
      </c>
      <c r="S11" s="1">
        <v>67</v>
      </c>
      <c r="T11" s="1">
        <v>63</v>
      </c>
      <c r="U11" s="1">
        <v>27</v>
      </c>
      <c r="V11" s="1">
        <v>34</v>
      </c>
      <c r="W11" s="1">
        <v>23</v>
      </c>
      <c r="X11" s="1">
        <v>20</v>
      </c>
      <c r="Y11" s="1"/>
      <c r="Z11" s="1">
        <v>2</v>
      </c>
      <c r="AA11" s="3">
        <f t="shared" si="2"/>
        <v>1073</v>
      </c>
      <c r="AB11" s="3">
        <f t="shared" si="2"/>
        <v>969</v>
      </c>
      <c r="AC11" s="3">
        <f t="shared" si="0"/>
        <v>3003</v>
      </c>
      <c r="AD11" s="3">
        <f t="shared" si="1"/>
        <v>1954</v>
      </c>
      <c r="AE11" s="1">
        <v>2042</v>
      </c>
    </row>
    <row r="12" spans="2:31" x14ac:dyDescent="0.25">
      <c r="B12" s="1">
        <v>13</v>
      </c>
      <c r="C12" s="1">
        <v>210</v>
      </c>
      <c r="D12" s="1">
        <v>185</v>
      </c>
      <c r="E12" s="1">
        <v>90</v>
      </c>
      <c r="F12" s="1">
        <v>81</v>
      </c>
      <c r="G12" s="1">
        <v>152</v>
      </c>
      <c r="H12" s="1">
        <v>128</v>
      </c>
      <c r="I12" s="1">
        <v>27</v>
      </c>
      <c r="J12" s="1">
        <v>22</v>
      </c>
      <c r="K12" s="1">
        <v>297</v>
      </c>
      <c r="L12" s="1">
        <v>267</v>
      </c>
      <c r="M12" s="1">
        <v>112</v>
      </c>
      <c r="N12" s="1">
        <v>74</v>
      </c>
      <c r="O12" s="1">
        <v>561</v>
      </c>
      <c r="P12" s="1">
        <v>541</v>
      </c>
      <c r="Q12" s="1">
        <v>205</v>
      </c>
      <c r="R12" s="1">
        <v>147</v>
      </c>
      <c r="S12" s="1">
        <v>152</v>
      </c>
      <c r="T12" s="1">
        <v>145</v>
      </c>
      <c r="U12" s="1">
        <v>83</v>
      </c>
      <c r="V12" s="1">
        <v>49</v>
      </c>
      <c r="W12" s="1">
        <v>45</v>
      </c>
      <c r="X12" s="1">
        <v>33</v>
      </c>
      <c r="Y12" s="1">
        <v>7</v>
      </c>
      <c r="Z12" s="1">
        <v>6</v>
      </c>
      <c r="AA12" s="3">
        <f t="shared" si="2"/>
        <v>1941</v>
      </c>
      <c r="AB12" s="3">
        <f t="shared" si="2"/>
        <v>1678</v>
      </c>
      <c r="AC12" s="3">
        <f t="shared" si="0"/>
        <v>5350</v>
      </c>
      <c r="AD12" s="3">
        <f t="shared" si="1"/>
        <v>3434</v>
      </c>
      <c r="AE12" s="1">
        <v>3619</v>
      </c>
    </row>
    <row r="13" spans="2:31" x14ac:dyDescent="0.25">
      <c r="B13" s="1">
        <v>14</v>
      </c>
      <c r="C13" s="1">
        <v>224</v>
      </c>
      <c r="D13" s="1">
        <v>187</v>
      </c>
      <c r="E13" s="1">
        <v>110</v>
      </c>
      <c r="F13" s="1">
        <v>80</v>
      </c>
      <c r="G13" s="1">
        <v>149</v>
      </c>
      <c r="H13" s="1">
        <v>137</v>
      </c>
      <c r="I13" s="1">
        <v>32</v>
      </c>
      <c r="J13" s="1">
        <v>28</v>
      </c>
      <c r="K13" s="1">
        <v>323</v>
      </c>
      <c r="L13" s="1">
        <v>344</v>
      </c>
      <c r="M13" s="1">
        <v>107</v>
      </c>
      <c r="N13" s="1">
        <v>103</v>
      </c>
      <c r="O13" s="1">
        <v>547</v>
      </c>
      <c r="P13" s="1">
        <v>534</v>
      </c>
      <c r="Q13" s="1">
        <v>231</v>
      </c>
      <c r="R13" s="1">
        <v>202</v>
      </c>
      <c r="S13" s="1">
        <v>173</v>
      </c>
      <c r="T13" s="1">
        <v>178</v>
      </c>
      <c r="U13" s="1">
        <v>68</v>
      </c>
      <c r="V13" s="1">
        <v>69</v>
      </c>
      <c r="W13" s="1">
        <v>48</v>
      </c>
      <c r="X13" s="1">
        <v>46</v>
      </c>
      <c r="Y13" s="1">
        <v>7</v>
      </c>
      <c r="Z13" s="1">
        <v>8</v>
      </c>
      <c r="AA13" s="3">
        <f t="shared" si="2"/>
        <v>2019</v>
      </c>
      <c r="AB13" s="3">
        <f t="shared" si="2"/>
        <v>1916</v>
      </c>
      <c r="AC13" s="3">
        <f t="shared" si="0"/>
        <v>5730</v>
      </c>
      <c r="AD13" s="3">
        <f t="shared" si="1"/>
        <v>3748</v>
      </c>
      <c r="AE13" s="1">
        <v>3935</v>
      </c>
    </row>
    <row r="14" spans="2:31" x14ac:dyDescent="0.25">
      <c r="B14" s="1">
        <v>15</v>
      </c>
      <c r="C14" s="1">
        <v>197</v>
      </c>
      <c r="D14" s="1">
        <v>192</v>
      </c>
      <c r="E14" s="1">
        <v>104</v>
      </c>
      <c r="F14" s="1">
        <v>91</v>
      </c>
      <c r="G14" s="1">
        <v>167</v>
      </c>
      <c r="H14" s="1">
        <v>158</v>
      </c>
      <c r="I14" s="1">
        <v>40</v>
      </c>
      <c r="J14" s="1">
        <v>22</v>
      </c>
      <c r="K14" s="1">
        <v>292</v>
      </c>
      <c r="L14" s="1">
        <v>313</v>
      </c>
      <c r="M14" s="1">
        <v>128</v>
      </c>
      <c r="N14" s="1">
        <v>101</v>
      </c>
      <c r="O14" s="1">
        <v>553</v>
      </c>
      <c r="P14" s="1">
        <v>480</v>
      </c>
      <c r="Q14" s="1">
        <v>195</v>
      </c>
      <c r="R14" s="1">
        <v>201</v>
      </c>
      <c r="S14" s="1">
        <v>201</v>
      </c>
      <c r="T14" s="1">
        <v>236</v>
      </c>
      <c r="U14" s="1">
        <v>85</v>
      </c>
      <c r="V14" s="1">
        <v>102</v>
      </c>
      <c r="W14" s="1">
        <v>51</v>
      </c>
      <c r="X14" s="1">
        <v>42</v>
      </c>
      <c r="Y14" s="1">
        <v>4</v>
      </c>
      <c r="Z14" s="1">
        <v>9</v>
      </c>
      <c r="AA14" s="3">
        <f t="shared" si="2"/>
        <v>2017</v>
      </c>
      <c r="AB14" s="3">
        <f t="shared" si="2"/>
        <v>1947</v>
      </c>
      <c r="AC14" s="3">
        <f t="shared" si="0"/>
        <v>5784</v>
      </c>
      <c r="AD14" s="3">
        <f t="shared" si="1"/>
        <v>3772</v>
      </c>
      <c r="AE14" s="1">
        <v>3964</v>
      </c>
    </row>
    <row r="15" spans="2:31" x14ac:dyDescent="0.25">
      <c r="B15" s="1">
        <v>16</v>
      </c>
      <c r="C15" s="1">
        <v>134</v>
      </c>
      <c r="D15" s="1">
        <v>153</v>
      </c>
      <c r="E15" s="1">
        <v>76</v>
      </c>
      <c r="F15" s="1">
        <v>76</v>
      </c>
      <c r="G15" s="1">
        <v>126</v>
      </c>
      <c r="H15" s="1">
        <v>121</v>
      </c>
      <c r="I15" s="1">
        <v>27</v>
      </c>
      <c r="J15" s="1">
        <v>13</v>
      </c>
      <c r="K15" s="1">
        <v>263</v>
      </c>
      <c r="L15" s="1">
        <v>246</v>
      </c>
      <c r="M15" s="1">
        <v>120</v>
      </c>
      <c r="N15" s="1">
        <v>96</v>
      </c>
      <c r="O15" s="1">
        <v>479</v>
      </c>
      <c r="P15" s="1">
        <v>416</v>
      </c>
      <c r="Q15" s="1">
        <v>196</v>
      </c>
      <c r="R15" s="1">
        <v>178</v>
      </c>
      <c r="S15" s="1">
        <v>194</v>
      </c>
      <c r="T15" s="1">
        <v>208</v>
      </c>
      <c r="U15" s="1">
        <v>96</v>
      </c>
      <c r="V15" s="1">
        <v>72</v>
      </c>
      <c r="W15" s="1">
        <v>44</v>
      </c>
      <c r="X15" s="1">
        <v>31</v>
      </c>
      <c r="Y15" s="1">
        <v>6</v>
      </c>
      <c r="Z15" s="1">
        <v>4</v>
      </c>
      <c r="AA15" s="3">
        <f t="shared" si="2"/>
        <v>1761</v>
      </c>
      <c r="AB15" s="3">
        <f t="shared" si="2"/>
        <v>1614</v>
      </c>
      <c r="AC15" s="3">
        <f t="shared" si="0"/>
        <v>5002</v>
      </c>
      <c r="AD15" s="3">
        <f t="shared" si="1"/>
        <v>3222</v>
      </c>
      <c r="AE15" s="1">
        <v>3375</v>
      </c>
    </row>
    <row r="16" spans="2:31" x14ac:dyDescent="0.25">
      <c r="B16" s="1">
        <v>17</v>
      </c>
      <c r="C16" s="1">
        <v>73</v>
      </c>
      <c r="D16" s="1">
        <v>81</v>
      </c>
      <c r="E16" s="1">
        <v>44</v>
      </c>
      <c r="F16" s="1">
        <v>43</v>
      </c>
      <c r="G16" s="1">
        <v>89</v>
      </c>
      <c r="H16" s="1">
        <v>83</v>
      </c>
      <c r="I16" s="1">
        <v>19</v>
      </c>
      <c r="J16" s="1">
        <v>8</v>
      </c>
      <c r="K16" s="1">
        <v>206</v>
      </c>
      <c r="L16" s="1">
        <v>207</v>
      </c>
      <c r="M16" s="1">
        <v>80</v>
      </c>
      <c r="N16" s="1">
        <v>83</v>
      </c>
      <c r="O16" s="1">
        <v>476</v>
      </c>
      <c r="P16" s="1">
        <v>369</v>
      </c>
      <c r="Q16" s="1">
        <v>177</v>
      </c>
      <c r="R16" s="1">
        <v>113</v>
      </c>
      <c r="S16" s="1">
        <v>131</v>
      </c>
      <c r="T16" s="1">
        <v>164</v>
      </c>
      <c r="U16" s="1">
        <v>70</v>
      </c>
      <c r="V16" s="1">
        <v>79</v>
      </c>
      <c r="W16" s="1">
        <v>20</v>
      </c>
      <c r="X16" s="1">
        <v>15</v>
      </c>
      <c r="Y16" s="1">
        <v>1</v>
      </c>
      <c r="Z16" s="1">
        <v>1</v>
      </c>
      <c r="AA16" s="3">
        <f t="shared" si="2"/>
        <v>1386</v>
      </c>
      <c r="AB16" s="3">
        <f t="shared" si="2"/>
        <v>1246</v>
      </c>
      <c r="AC16" s="3">
        <f t="shared" si="0"/>
        <v>3945</v>
      </c>
      <c r="AD16" s="3">
        <f t="shared" si="1"/>
        <v>2551</v>
      </c>
      <c r="AE16" s="1">
        <v>2632</v>
      </c>
    </row>
    <row r="17" spans="2:31" x14ac:dyDescent="0.25">
      <c r="B17" s="1">
        <v>18</v>
      </c>
      <c r="C17" s="1">
        <v>39</v>
      </c>
      <c r="D17" s="1">
        <v>52</v>
      </c>
      <c r="E17" s="1">
        <v>20</v>
      </c>
      <c r="F17" s="1">
        <v>21</v>
      </c>
      <c r="G17" s="1">
        <v>75</v>
      </c>
      <c r="H17" s="1">
        <v>65</v>
      </c>
      <c r="I17" s="1">
        <v>3</v>
      </c>
      <c r="J17" s="1">
        <v>4</v>
      </c>
      <c r="K17" s="1">
        <v>139</v>
      </c>
      <c r="L17" s="1">
        <v>148</v>
      </c>
      <c r="M17" s="1">
        <v>66</v>
      </c>
      <c r="N17" s="1">
        <v>87</v>
      </c>
      <c r="O17" s="1">
        <v>238</v>
      </c>
      <c r="P17" s="1">
        <v>246</v>
      </c>
      <c r="Q17" s="1">
        <v>116</v>
      </c>
      <c r="R17" s="1">
        <v>109</v>
      </c>
      <c r="S17" s="1">
        <v>62</v>
      </c>
      <c r="T17" s="1">
        <v>82</v>
      </c>
      <c r="U17" s="1">
        <v>51</v>
      </c>
      <c r="V17" s="1">
        <v>44</v>
      </c>
      <c r="W17" s="1">
        <v>10</v>
      </c>
      <c r="X17" s="1">
        <v>13</v>
      </c>
      <c r="Y17" s="1"/>
      <c r="Z17" s="1">
        <v>3</v>
      </c>
      <c r="AA17" s="3">
        <f t="shared" si="2"/>
        <v>819</v>
      </c>
      <c r="AB17" s="3">
        <f t="shared" si="2"/>
        <v>874</v>
      </c>
      <c r="AC17" s="3">
        <f t="shared" si="0"/>
        <v>2473</v>
      </c>
      <c r="AD17" s="3">
        <f t="shared" si="1"/>
        <v>1641</v>
      </c>
      <c r="AE17" s="1">
        <v>1693</v>
      </c>
    </row>
    <row r="18" spans="2:31" x14ac:dyDescent="0.25">
      <c r="B18" s="1">
        <v>19</v>
      </c>
      <c r="C18" s="1">
        <v>32</v>
      </c>
      <c r="D18" s="1">
        <v>29</v>
      </c>
      <c r="E18" s="1">
        <v>18</v>
      </c>
      <c r="F18" s="1">
        <v>10</v>
      </c>
      <c r="G18" s="1">
        <v>30</v>
      </c>
      <c r="H18" s="1">
        <v>45</v>
      </c>
      <c r="I18" s="1">
        <v>2</v>
      </c>
      <c r="J18" s="1">
        <v>2</v>
      </c>
      <c r="K18" s="1">
        <v>93</v>
      </c>
      <c r="L18" s="1">
        <v>108</v>
      </c>
      <c r="M18" s="1">
        <v>51</v>
      </c>
      <c r="N18" s="1">
        <v>65</v>
      </c>
      <c r="O18" s="1">
        <v>145</v>
      </c>
      <c r="P18" s="1">
        <v>161</v>
      </c>
      <c r="Q18" s="1">
        <v>97</v>
      </c>
      <c r="R18" s="1">
        <v>93</v>
      </c>
      <c r="S18" s="1">
        <v>35</v>
      </c>
      <c r="T18" s="1">
        <v>46</v>
      </c>
      <c r="U18" s="1">
        <v>32</v>
      </c>
      <c r="V18" s="1">
        <v>60</v>
      </c>
      <c r="W18" s="1">
        <v>2</v>
      </c>
      <c r="X18" s="1">
        <v>9</v>
      </c>
      <c r="Y18" s="1"/>
      <c r="Z18" s="1"/>
      <c r="AA18" s="3">
        <f t="shared" si="2"/>
        <v>537</v>
      </c>
      <c r="AB18" s="3">
        <f t="shared" si="2"/>
        <v>628</v>
      </c>
      <c r="AC18" s="3">
        <f t="shared" si="0"/>
        <v>1670</v>
      </c>
      <c r="AD18" s="3">
        <f t="shared" si="1"/>
        <v>1136</v>
      </c>
      <c r="AE18" s="1">
        <v>1165</v>
      </c>
    </row>
    <row r="19" spans="2:31" x14ac:dyDescent="0.25">
      <c r="B19" s="1">
        <v>20</v>
      </c>
      <c r="C19" s="1">
        <v>6</v>
      </c>
      <c r="D19" s="1">
        <v>15</v>
      </c>
      <c r="E19" s="1">
        <v>3</v>
      </c>
      <c r="F19" s="1">
        <v>4</v>
      </c>
      <c r="G19" s="1">
        <v>20</v>
      </c>
      <c r="H19" s="1">
        <v>22</v>
      </c>
      <c r="I19" s="1">
        <v>1</v>
      </c>
      <c r="J19" s="1"/>
      <c r="K19" s="1">
        <v>38</v>
      </c>
      <c r="L19" s="1">
        <v>33</v>
      </c>
      <c r="M19" s="1">
        <v>18</v>
      </c>
      <c r="N19" s="1">
        <v>31</v>
      </c>
      <c r="O19" s="1">
        <v>37</v>
      </c>
      <c r="P19" s="1">
        <v>65</v>
      </c>
      <c r="Q19" s="1">
        <v>36</v>
      </c>
      <c r="R19" s="1">
        <v>42</v>
      </c>
      <c r="S19" s="1">
        <v>10</v>
      </c>
      <c r="T19" s="1">
        <v>25</v>
      </c>
      <c r="U19" s="1">
        <v>19</v>
      </c>
      <c r="V19" s="1">
        <v>25</v>
      </c>
      <c r="W19" s="1">
        <v>1</v>
      </c>
      <c r="X19" s="1"/>
      <c r="Y19" s="1"/>
      <c r="Z19" s="1"/>
      <c r="AA19" s="3">
        <f t="shared" si="2"/>
        <v>189</v>
      </c>
      <c r="AB19" s="3">
        <f t="shared" si="2"/>
        <v>262</v>
      </c>
      <c r="AC19" s="3">
        <f t="shared" si="0"/>
        <v>634</v>
      </c>
      <c r="AD19" s="3">
        <f t="shared" si="1"/>
        <v>436</v>
      </c>
      <c r="AE19" s="1">
        <v>451</v>
      </c>
    </row>
    <row r="20" spans="2:31" x14ac:dyDescent="0.25">
      <c r="B20" s="1">
        <v>21</v>
      </c>
      <c r="C20" s="1">
        <v>2</v>
      </c>
      <c r="D20" s="1">
        <v>2</v>
      </c>
      <c r="E20" s="1"/>
      <c r="F20" s="1">
        <v>2</v>
      </c>
      <c r="G20" s="1">
        <v>3</v>
      </c>
      <c r="H20" s="1">
        <v>5</v>
      </c>
      <c r="I20" s="1"/>
      <c r="J20" s="1">
        <v>1</v>
      </c>
      <c r="K20" s="1">
        <v>9</v>
      </c>
      <c r="L20" s="1">
        <v>16</v>
      </c>
      <c r="M20" s="1">
        <v>5</v>
      </c>
      <c r="N20" s="1">
        <v>8</v>
      </c>
      <c r="O20" s="1">
        <v>13</v>
      </c>
      <c r="P20" s="1">
        <v>15</v>
      </c>
      <c r="Q20" s="1">
        <v>11</v>
      </c>
      <c r="R20" s="1">
        <v>22</v>
      </c>
      <c r="S20" s="1">
        <v>5</v>
      </c>
      <c r="T20" s="1">
        <v>7</v>
      </c>
      <c r="U20" s="1">
        <v>3</v>
      </c>
      <c r="V20" s="1">
        <v>13</v>
      </c>
      <c r="W20" s="1">
        <v>1</v>
      </c>
      <c r="X20" s="1"/>
      <c r="Y20" s="1"/>
      <c r="Z20" s="1"/>
      <c r="AA20" s="3">
        <f t="shared" si="2"/>
        <v>52</v>
      </c>
      <c r="AB20" s="3">
        <f t="shared" si="2"/>
        <v>91</v>
      </c>
      <c r="AC20" s="3">
        <f t="shared" si="0"/>
        <v>193</v>
      </c>
      <c r="AD20" s="3">
        <f t="shared" si="1"/>
        <v>141</v>
      </c>
      <c r="AE20" s="1">
        <v>143</v>
      </c>
    </row>
    <row r="21" spans="2:31" x14ac:dyDescent="0.25">
      <c r="B21" s="1">
        <v>22</v>
      </c>
      <c r="C21" s="1">
        <v>1</v>
      </c>
      <c r="D21" s="1"/>
      <c r="E21" s="1">
        <v>1</v>
      </c>
      <c r="F21" s="1"/>
      <c r="G21" s="1"/>
      <c r="H21" s="1"/>
      <c r="I21" s="1"/>
      <c r="J21" s="1"/>
      <c r="K21" s="1">
        <v>4</v>
      </c>
      <c r="L21" s="1">
        <v>1</v>
      </c>
      <c r="M21" s="1">
        <v>4</v>
      </c>
      <c r="N21" s="1">
        <v>3</v>
      </c>
      <c r="O21" s="1">
        <v>2</v>
      </c>
      <c r="P21" s="1">
        <v>7</v>
      </c>
      <c r="Q21" s="1">
        <v>6</v>
      </c>
      <c r="R21" s="1">
        <v>6</v>
      </c>
      <c r="S21" s="1"/>
      <c r="T21" s="1">
        <v>2</v>
      </c>
      <c r="U21" s="1"/>
      <c r="V21" s="1">
        <v>4</v>
      </c>
      <c r="W21" s="1"/>
      <c r="X21" s="1"/>
      <c r="Y21" s="1"/>
      <c r="Z21" s="1"/>
      <c r="AA21" s="3">
        <f t="shared" si="2"/>
        <v>18</v>
      </c>
      <c r="AB21" s="3">
        <f t="shared" si="2"/>
        <v>23</v>
      </c>
      <c r="AC21" s="3">
        <f t="shared" si="0"/>
        <v>58</v>
      </c>
      <c r="AD21" s="3">
        <f t="shared" si="1"/>
        <v>41</v>
      </c>
      <c r="AE21" s="1">
        <v>41</v>
      </c>
    </row>
    <row r="22" spans="2:31" x14ac:dyDescent="0.25">
      <c r="B22" s="1">
        <v>23</v>
      </c>
      <c r="C22" s="1"/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  <c r="N22" s="1">
        <v>4</v>
      </c>
      <c r="O22" s="1"/>
      <c r="P22" s="1">
        <v>1</v>
      </c>
      <c r="Q22" s="1"/>
      <c r="R22" s="1">
        <v>1</v>
      </c>
      <c r="S22" s="1"/>
      <c r="T22" s="1"/>
      <c r="U22" s="1"/>
      <c r="V22" s="1"/>
      <c r="W22" s="1"/>
      <c r="X22" s="1"/>
      <c r="Y22" s="1"/>
      <c r="Z22" s="1"/>
      <c r="AA22" s="3">
        <f t="shared" si="2"/>
        <v>0</v>
      </c>
      <c r="AB22" s="3">
        <f t="shared" si="2"/>
        <v>7</v>
      </c>
      <c r="AC22" s="3">
        <f t="shared" si="0"/>
        <v>7</v>
      </c>
      <c r="AD22" s="3">
        <f t="shared" si="1"/>
        <v>7</v>
      </c>
      <c r="AE22" s="1">
        <v>7</v>
      </c>
    </row>
    <row r="23" spans="2:31" x14ac:dyDescent="0.25">
      <c r="B23" s="1">
        <v>24</v>
      </c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>
        <f t="shared" si="2"/>
        <v>0</v>
      </c>
      <c r="AB23" s="3">
        <f t="shared" si="2"/>
        <v>1</v>
      </c>
      <c r="AC23" s="3">
        <f t="shared" si="0"/>
        <v>1</v>
      </c>
      <c r="AD23" s="3">
        <f t="shared" si="1"/>
        <v>1</v>
      </c>
      <c r="AE23" s="1">
        <v>1</v>
      </c>
    </row>
    <row r="24" spans="2:31" x14ac:dyDescent="0.25">
      <c r="B24" s="1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</v>
      </c>
      <c r="R24" s="1"/>
      <c r="S24" s="1"/>
      <c r="T24" s="1"/>
      <c r="U24" s="1"/>
      <c r="V24" s="1"/>
      <c r="W24" s="1"/>
      <c r="X24" s="1"/>
      <c r="Y24" s="1"/>
      <c r="Z24" s="1"/>
      <c r="AA24" s="3">
        <f t="shared" si="2"/>
        <v>1</v>
      </c>
      <c r="AB24" s="3">
        <f t="shared" si="2"/>
        <v>0</v>
      </c>
      <c r="AC24" s="3">
        <f t="shared" si="0"/>
        <v>2</v>
      </c>
      <c r="AD24" s="3">
        <f t="shared" si="1"/>
        <v>1</v>
      </c>
      <c r="AE24" s="1">
        <v>1</v>
      </c>
    </row>
    <row r="25" spans="2:31" x14ac:dyDescent="0.25">
      <c r="B25" s="1">
        <v>26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">
        <f t="shared" si="2"/>
        <v>1</v>
      </c>
      <c r="AB25" s="3">
        <f t="shared" si="2"/>
        <v>0</v>
      </c>
      <c r="AC25" s="3">
        <f t="shared" si="0"/>
        <v>1</v>
      </c>
      <c r="AD25" s="3">
        <f t="shared" si="1"/>
        <v>1</v>
      </c>
      <c r="AE25" s="1">
        <v>1</v>
      </c>
    </row>
    <row r="26" spans="2:31" x14ac:dyDescent="0.25">
      <c r="B26" s="1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1</v>
      </c>
      <c r="V26" s="1"/>
      <c r="W26" s="1"/>
      <c r="X26" s="1"/>
      <c r="Y26" s="1"/>
      <c r="Z26" s="1"/>
      <c r="AA26" s="3">
        <f t="shared" si="2"/>
        <v>1</v>
      </c>
      <c r="AB26" s="3">
        <f t="shared" si="2"/>
        <v>0</v>
      </c>
      <c r="AC26" s="3">
        <f t="shared" si="0"/>
        <v>2</v>
      </c>
      <c r="AD26" s="3">
        <f t="shared" si="1"/>
        <v>1</v>
      </c>
      <c r="AE26" s="1">
        <v>1</v>
      </c>
    </row>
    <row r="27" spans="2:31" x14ac:dyDescent="0.25">
      <c r="B27" s="1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>
        <f t="shared" si="2"/>
        <v>0</v>
      </c>
      <c r="AB27" s="3">
        <f t="shared" si="2"/>
        <v>0</v>
      </c>
      <c r="AC27" s="3">
        <f t="shared" si="0"/>
        <v>0</v>
      </c>
      <c r="AD27" s="3">
        <f t="shared" si="1"/>
        <v>0</v>
      </c>
      <c r="AE27" s="1"/>
    </row>
    <row r="28" spans="2:31" ht="30" x14ac:dyDescent="0.25">
      <c r="B28" s="1" t="s">
        <v>6</v>
      </c>
      <c r="C28" s="1">
        <v>1062</v>
      </c>
      <c r="D28" s="1">
        <v>1004</v>
      </c>
      <c r="E28" s="1">
        <v>542</v>
      </c>
      <c r="F28" s="1">
        <v>452</v>
      </c>
      <c r="G28" s="1">
        <v>881</v>
      </c>
      <c r="H28" s="1">
        <v>804</v>
      </c>
      <c r="I28" s="1">
        <v>166</v>
      </c>
      <c r="J28" s="1">
        <v>113</v>
      </c>
      <c r="K28" s="1">
        <v>1874</v>
      </c>
      <c r="L28" s="1">
        <v>1835</v>
      </c>
      <c r="M28" s="1">
        <v>768</v>
      </c>
      <c r="N28" s="1">
        <v>697</v>
      </c>
      <c r="O28" s="1">
        <v>3542</v>
      </c>
      <c r="P28" s="1">
        <v>3338</v>
      </c>
      <c r="Q28" s="1">
        <v>1491</v>
      </c>
      <c r="R28" s="1">
        <v>1318</v>
      </c>
      <c r="S28" s="1">
        <v>1063</v>
      </c>
      <c r="T28" s="1">
        <v>1191</v>
      </c>
      <c r="U28" s="1">
        <v>549</v>
      </c>
      <c r="V28" s="1">
        <v>561</v>
      </c>
      <c r="W28" s="1">
        <v>251</v>
      </c>
      <c r="X28" s="1">
        <v>219</v>
      </c>
      <c r="Y28" s="1">
        <v>28</v>
      </c>
      <c r="Z28" s="1">
        <v>34</v>
      </c>
      <c r="AA28" s="3">
        <f t="shared" si="2"/>
        <v>12217</v>
      </c>
      <c r="AB28" s="3">
        <f t="shared" si="2"/>
        <v>11566</v>
      </c>
      <c r="AC28" s="3">
        <f t="shared" si="0"/>
        <v>34938</v>
      </c>
      <c r="AD28" s="3">
        <f t="shared" si="1"/>
        <v>22779</v>
      </c>
      <c r="AE28" s="1">
        <v>23783</v>
      </c>
    </row>
    <row r="31" spans="2:31" ht="30" x14ac:dyDescent="0.25">
      <c r="B31" s="6" t="s">
        <v>16</v>
      </c>
      <c r="C31" s="4">
        <f>SUM(C11:C18)</f>
        <v>1021</v>
      </c>
      <c r="D31" s="4">
        <f t="shared" ref="D31:Z31" si="3">SUM(D11:D18)</f>
        <v>967</v>
      </c>
      <c r="E31" s="4">
        <f t="shared" si="3"/>
        <v>520</v>
      </c>
      <c r="F31" s="4">
        <f t="shared" si="3"/>
        <v>435</v>
      </c>
      <c r="G31" s="4">
        <f t="shared" si="3"/>
        <v>847</v>
      </c>
      <c r="H31" s="4">
        <f t="shared" si="3"/>
        <v>770</v>
      </c>
      <c r="I31" s="4">
        <f t="shared" si="3"/>
        <v>159</v>
      </c>
      <c r="J31" s="4">
        <f t="shared" si="3"/>
        <v>108</v>
      </c>
      <c r="K31" s="4">
        <f t="shared" si="3"/>
        <v>1778</v>
      </c>
      <c r="L31" s="4">
        <f t="shared" si="3"/>
        <v>1758</v>
      </c>
      <c r="M31" s="4">
        <f t="shared" si="3"/>
        <v>724</v>
      </c>
      <c r="N31" s="4">
        <f t="shared" si="3"/>
        <v>643</v>
      </c>
      <c r="O31" s="4">
        <f t="shared" si="3"/>
        <v>3357</v>
      </c>
      <c r="P31" s="4">
        <f t="shared" si="3"/>
        <v>3148</v>
      </c>
      <c r="Q31" s="4">
        <f t="shared" si="3"/>
        <v>1352</v>
      </c>
      <c r="R31" s="4">
        <f t="shared" si="3"/>
        <v>1170</v>
      </c>
      <c r="S31" s="4">
        <f t="shared" si="3"/>
        <v>1015</v>
      </c>
      <c r="T31" s="4">
        <f t="shared" si="3"/>
        <v>1122</v>
      </c>
      <c r="U31" s="4">
        <f t="shared" si="3"/>
        <v>512</v>
      </c>
      <c r="V31" s="4">
        <f t="shared" si="3"/>
        <v>509</v>
      </c>
      <c r="W31" s="4">
        <f t="shared" si="3"/>
        <v>243</v>
      </c>
      <c r="X31" s="4">
        <f t="shared" si="3"/>
        <v>209</v>
      </c>
      <c r="Y31" s="4">
        <f t="shared" si="3"/>
        <v>25</v>
      </c>
      <c r="Z31" s="4">
        <f t="shared" si="3"/>
        <v>33</v>
      </c>
      <c r="AA31" s="4">
        <f t="shared" ref="AA31:AD31" si="4">SUM(AA11:AA18)</f>
        <v>11553</v>
      </c>
      <c r="AB31" s="4">
        <f t="shared" si="4"/>
        <v>10872</v>
      </c>
      <c r="AC31" s="4">
        <f t="shared" si="4"/>
        <v>32957</v>
      </c>
      <c r="AD31" s="4">
        <f t="shared" si="4"/>
        <v>21458</v>
      </c>
      <c r="AE31" s="4">
        <f>SUM(AE11:AE18)</f>
        <v>22425</v>
      </c>
    </row>
    <row r="32" spans="2:31" x14ac:dyDescent="0.25">
      <c r="B32" s="4" t="s">
        <v>15</v>
      </c>
      <c r="C32" s="4">
        <f>C28-C31</f>
        <v>41</v>
      </c>
      <c r="D32" s="4">
        <f t="shared" ref="D32:Z32" si="5">D28-D31</f>
        <v>37</v>
      </c>
      <c r="E32" s="4">
        <f t="shared" si="5"/>
        <v>22</v>
      </c>
      <c r="F32" s="4">
        <f t="shared" si="5"/>
        <v>17</v>
      </c>
      <c r="G32" s="4">
        <f t="shared" si="5"/>
        <v>34</v>
      </c>
      <c r="H32" s="4">
        <f t="shared" si="5"/>
        <v>34</v>
      </c>
      <c r="I32" s="4">
        <f t="shared" si="5"/>
        <v>7</v>
      </c>
      <c r="J32" s="4">
        <f t="shared" si="5"/>
        <v>5</v>
      </c>
      <c r="K32" s="4">
        <f t="shared" si="5"/>
        <v>96</v>
      </c>
      <c r="L32" s="4">
        <f t="shared" si="5"/>
        <v>77</v>
      </c>
      <c r="M32" s="4">
        <f t="shared" si="5"/>
        <v>44</v>
      </c>
      <c r="N32" s="4">
        <f t="shared" si="5"/>
        <v>54</v>
      </c>
      <c r="O32" s="4">
        <f t="shared" si="5"/>
        <v>185</v>
      </c>
      <c r="P32" s="4">
        <f t="shared" si="5"/>
        <v>190</v>
      </c>
      <c r="Q32" s="4">
        <f t="shared" si="5"/>
        <v>139</v>
      </c>
      <c r="R32" s="4">
        <f t="shared" si="5"/>
        <v>148</v>
      </c>
      <c r="S32" s="4">
        <f t="shared" si="5"/>
        <v>48</v>
      </c>
      <c r="T32" s="4">
        <f t="shared" si="5"/>
        <v>69</v>
      </c>
      <c r="U32" s="4">
        <f t="shared" si="5"/>
        <v>37</v>
      </c>
      <c r="V32" s="4">
        <f t="shared" si="5"/>
        <v>52</v>
      </c>
      <c r="W32" s="4">
        <f t="shared" si="5"/>
        <v>8</v>
      </c>
      <c r="X32" s="4">
        <f t="shared" si="5"/>
        <v>10</v>
      </c>
      <c r="Y32" s="4">
        <f t="shared" si="5"/>
        <v>3</v>
      </c>
      <c r="Z32" s="4">
        <f t="shared" si="5"/>
        <v>1</v>
      </c>
      <c r="AA32" s="4">
        <f t="shared" ref="AA32" si="6">AA28-AA31</f>
        <v>664</v>
      </c>
      <c r="AB32" s="4">
        <f t="shared" ref="AB32" si="7">AB28-AB31</f>
        <v>694</v>
      </c>
      <c r="AC32" s="4">
        <f t="shared" ref="AC32" si="8">AC28-AC31</f>
        <v>1981</v>
      </c>
      <c r="AD32" s="4">
        <f t="shared" ref="AD32" si="9">AD28-AD31</f>
        <v>1321</v>
      </c>
      <c r="AE32" s="4">
        <f>AE28-AE31</f>
        <v>1358</v>
      </c>
    </row>
    <row r="33" spans="2:31" ht="255" x14ac:dyDescent="0.25">
      <c r="B33" s="4"/>
      <c r="C33" s="5">
        <f>C31/C28</f>
        <v>0.96139359698681737</v>
      </c>
      <c r="D33" s="5">
        <f t="shared" ref="D33:Z33" si="10">D31/D28</f>
        <v>0.96314741035856577</v>
      </c>
      <c r="E33" s="5">
        <f t="shared" si="10"/>
        <v>0.95940959409594095</v>
      </c>
      <c r="F33" s="5">
        <f t="shared" si="10"/>
        <v>0.96238938053097345</v>
      </c>
      <c r="G33" s="5">
        <f t="shared" si="10"/>
        <v>0.9614074914869466</v>
      </c>
      <c r="H33" s="5">
        <f t="shared" si="10"/>
        <v>0.95771144278606968</v>
      </c>
      <c r="I33" s="5">
        <f t="shared" si="10"/>
        <v>0.95783132530120485</v>
      </c>
      <c r="J33" s="5">
        <f t="shared" si="10"/>
        <v>0.95575221238938057</v>
      </c>
      <c r="K33" s="5">
        <f t="shared" si="10"/>
        <v>0.94877267876200644</v>
      </c>
      <c r="L33" s="5">
        <f t="shared" si="10"/>
        <v>0.95803814713896462</v>
      </c>
      <c r="M33" s="5">
        <f t="shared" si="10"/>
        <v>0.94270833333333337</v>
      </c>
      <c r="N33" s="5">
        <f t="shared" si="10"/>
        <v>0.92252510760401718</v>
      </c>
      <c r="O33" s="5">
        <f t="shared" si="10"/>
        <v>0.94776962168266521</v>
      </c>
      <c r="P33" s="5">
        <f t="shared" si="10"/>
        <v>0.94307968843618939</v>
      </c>
      <c r="Q33" s="5">
        <f t="shared" si="10"/>
        <v>0.90677397719651243</v>
      </c>
      <c r="R33" s="5">
        <f t="shared" si="10"/>
        <v>0.88770864946889227</v>
      </c>
      <c r="S33" s="5">
        <f t="shared" si="10"/>
        <v>0.95484477892756348</v>
      </c>
      <c r="T33" s="5">
        <f t="shared" si="10"/>
        <v>0.94206549118387906</v>
      </c>
      <c r="U33" s="5">
        <f t="shared" si="10"/>
        <v>0.93260473588342441</v>
      </c>
      <c r="V33" s="5">
        <f t="shared" si="10"/>
        <v>0.90730837789661323</v>
      </c>
      <c r="W33" s="5">
        <f t="shared" si="10"/>
        <v>0.96812749003984067</v>
      </c>
      <c r="X33" s="5">
        <f t="shared" si="10"/>
        <v>0.954337899543379</v>
      </c>
      <c r="Y33" s="5">
        <f t="shared" si="10"/>
        <v>0.8928571428571429</v>
      </c>
      <c r="Z33" s="5">
        <f t="shared" si="10"/>
        <v>0.97058823529411764</v>
      </c>
      <c r="AA33" s="5" t="s">
        <v>20</v>
      </c>
      <c r="AB33" s="5">
        <f t="shared" ref="AB33:AD33" si="11">AB31/AB28</f>
        <v>0.93999654158741142</v>
      </c>
      <c r="AC33" s="5">
        <f t="shared" si="11"/>
        <v>0.94329955921918829</v>
      </c>
      <c r="AD33" s="5">
        <f t="shared" si="11"/>
        <v>0.94200798981518064</v>
      </c>
      <c r="AE33" s="5">
        <f>AE31/AE28</f>
        <v>0.94290039103561363</v>
      </c>
    </row>
  </sheetData>
  <mergeCells count="21">
    <mergeCell ref="S2:V2"/>
    <mergeCell ref="AA2:AD2"/>
    <mergeCell ref="AA3:AB3"/>
    <mergeCell ref="AC3:AD3"/>
    <mergeCell ref="W2:Z2"/>
    <mergeCell ref="W3:X3"/>
    <mergeCell ref="Y3:Z3"/>
    <mergeCell ref="S3:T3"/>
    <mergeCell ref="U3:V3"/>
    <mergeCell ref="C3:D3"/>
    <mergeCell ref="E3:F3"/>
    <mergeCell ref="G3:H3"/>
    <mergeCell ref="I3:J3"/>
    <mergeCell ref="K3:L3"/>
    <mergeCell ref="C2:F2"/>
    <mergeCell ref="G2:J2"/>
    <mergeCell ref="K2:N2"/>
    <mergeCell ref="M3:N3"/>
    <mergeCell ref="O3:P3"/>
    <mergeCell ref="O2:R2"/>
    <mergeCell ref="Q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D7CF-A56A-47DA-9325-C24909E2FA2C}">
  <dimension ref="B2:AG7"/>
  <sheetViews>
    <sheetView tabSelected="1" topLeftCell="A5" zoomScale="85" zoomScaleNormal="85" workbookViewId="0">
      <selection activeCell="A7" sqref="A7"/>
    </sheetView>
  </sheetViews>
  <sheetFormatPr baseColWidth="10" defaultColWidth="8.85546875" defaultRowHeight="15" x14ac:dyDescent="0.25"/>
  <cols>
    <col min="1" max="16384" width="8.85546875" style="7"/>
  </cols>
  <sheetData>
    <row r="2" spans="2:33" x14ac:dyDescent="0.25">
      <c r="B2" s="2"/>
      <c r="C2" s="13" t="s">
        <v>0</v>
      </c>
      <c r="D2" s="13"/>
      <c r="E2" s="13"/>
      <c r="F2" s="13"/>
      <c r="G2" s="13" t="s">
        <v>1</v>
      </c>
      <c r="H2" s="13"/>
      <c r="I2" s="13"/>
      <c r="J2" s="13"/>
      <c r="K2" s="13" t="s">
        <v>2</v>
      </c>
      <c r="L2" s="13"/>
      <c r="M2" s="13"/>
      <c r="N2" s="13"/>
      <c r="O2" s="13" t="s">
        <v>3</v>
      </c>
      <c r="P2" s="13"/>
      <c r="Q2" s="13"/>
      <c r="R2" s="13"/>
      <c r="S2" s="13" t="s">
        <v>4</v>
      </c>
      <c r="T2" s="13"/>
      <c r="U2" s="13"/>
      <c r="V2" s="13"/>
      <c r="W2" s="13" t="s">
        <v>5</v>
      </c>
      <c r="X2" s="13"/>
      <c r="Y2" s="13"/>
      <c r="Z2" s="13"/>
      <c r="AA2" s="2"/>
      <c r="AB2" s="10"/>
      <c r="AC2" s="2"/>
      <c r="AD2" s="13" t="s">
        <v>7</v>
      </c>
      <c r="AE2" s="13"/>
      <c r="AF2" s="13" t="s">
        <v>8</v>
      </c>
      <c r="AG2" s="13"/>
    </row>
    <row r="3" spans="2:33" x14ac:dyDescent="0.25">
      <c r="B3" s="2"/>
      <c r="C3" s="13" t="s">
        <v>7</v>
      </c>
      <c r="D3" s="13"/>
      <c r="E3" s="13" t="s">
        <v>8</v>
      </c>
      <c r="F3" s="13"/>
      <c r="G3" s="13" t="s">
        <v>7</v>
      </c>
      <c r="H3" s="13"/>
      <c r="I3" s="13" t="s">
        <v>8</v>
      </c>
      <c r="J3" s="13"/>
      <c r="K3" s="13" t="s">
        <v>7</v>
      </c>
      <c r="L3" s="13"/>
      <c r="M3" s="13" t="s">
        <v>8</v>
      </c>
      <c r="N3" s="13"/>
      <c r="O3" s="13" t="s">
        <v>7</v>
      </c>
      <c r="P3" s="13"/>
      <c r="Q3" s="13" t="s">
        <v>8</v>
      </c>
      <c r="R3" s="13"/>
      <c r="S3" s="13" t="s">
        <v>7</v>
      </c>
      <c r="T3" s="13"/>
      <c r="U3" s="13" t="s">
        <v>8</v>
      </c>
      <c r="V3" s="13"/>
      <c r="W3" s="13" t="s">
        <v>7</v>
      </c>
      <c r="X3" s="13"/>
      <c r="Y3" s="13" t="s">
        <v>8</v>
      </c>
      <c r="Z3" s="13"/>
      <c r="AA3" s="2"/>
      <c r="AB3" s="10"/>
      <c r="AC3" s="2"/>
      <c r="AD3" s="1" t="s">
        <v>10</v>
      </c>
      <c r="AE3" s="1" t="s">
        <v>11</v>
      </c>
      <c r="AF3" s="1" t="s">
        <v>10</v>
      </c>
      <c r="AG3" s="1" t="s">
        <v>11</v>
      </c>
    </row>
    <row r="4" spans="2:33" x14ac:dyDescent="0.25">
      <c r="B4" s="2"/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  <c r="W4" s="1" t="s">
        <v>10</v>
      </c>
      <c r="X4" s="1" t="s">
        <v>11</v>
      </c>
      <c r="Y4" s="1" t="s">
        <v>10</v>
      </c>
      <c r="Z4" s="1" t="s">
        <v>11</v>
      </c>
      <c r="AA4" s="2"/>
      <c r="AB4" s="10"/>
      <c r="AC4" s="2">
        <v>2018</v>
      </c>
      <c r="AD4" s="8">
        <v>0.96367896895137672</v>
      </c>
      <c r="AE4" s="8">
        <v>0.96421677802524131</v>
      </c>
      <c r="AF4" s="8">
        <v>0.93000929080210593</v>
      </c>
      <c r="AG4" s="8">
        <v>0.93294360385144426</v>
      </c>
    </row>
    <row r="5" spans="2:33" x14ac:dyDescent="0.25">
      <c r="B5" s="2">
        <v>2018</v>
      </c>
      <c r="C5" s="18">
        <v>0.96184062850729513</v>
      </c>
      <c r="D5" s="18">
        <v>0.9716874292185731</v>
      </c>
      <c r="E5" s="18">
        <v>0.92778993435448576</v>
      </c>
      <c r="F5" s="18">
        <v>0.97674418604651159</v>
      </c>
      <c r="G5" s="18">
        <v>0.98793727382388419</v>
      </c>
      <c r="H5" s="18">
        <v>0.97499999999999998</v>
      </c>
      <c r="I5" s="18">
        <v>0.96470588235294119</v>
      </c>
      <c r="J5" s="18">
        <v>0.98290598290598286</v>
      </c>
      <c r="K5" s="18">
        <v>0.96407576747224033</v>
      </c>
      <c r="L5" s="18">
        <v>0.96995427824951008</v>
      </c>
      <c r="M5" s="18">
        <v>0.94300518134715028</v>
      </c>
      <c r="N5" s="18">
        <v>0.95252679938744256</v>
      </c>
      <c r="O5" s="18">
        <v>0.95236204843191741</v>
      </c>
      <c r="P5" s="18">
        <v>0.95343870140965403</v>
      </c>
      <c r="Q5" s="18">
        <v>0.91278195488721803</v>
      </c>
      <c r="R5" s="18">
        <v>0.89629629629629626</v>
      </c>
      <c r="S5" s="18">
        <v>0.97076735688185145</v>
      </c>
      <c r="T5" s="18">
        <v>0.95958549222797929</v>
      </c>
      <c r="U5" s="12">
        <v>0.94658119658119655</v>
      </c>
      <c r="V5" s="8">
        <v>0.94827586206896552</v>
      </c>
      <c r="W5" s="8">
        <v>0.97890295358649793</v>
      </c>
      <c r="X5" s="8">
        <v>0.99069767441860468</v>
      </c>
      <c r="Y5" s="12">
        <v>0.9375</v>
      </c>
      <c r="Z5" s="8">
        <v>0.93103448275862066</v>
      </c>
      <c r="AA5" s="8">
        <v>0.95380710659898482</v>
      </c>
      <c r="AB5" s="11"/>
      <c r="AC5" s="2">
        <v>2019</v>
      </c>
      <c r="AD5" s="8">
        <v>0.96111403047819233</v>
      </c>
      <c r="AE5" s="8">
        <v>0.95556767071009951</v>
      </c>
      <c r="AF5" s="8">
        <v>0.93658827031854719</v>
      </c>
      <c r="AG5" s="8">
        <v>0.92175635523275012</v>
      </c>
    </row>
    <row r="6" spans="2:33" x14ac:dyDescent="0.25">
      <c r="B6" s="2">
        <v>2019</v>
      </c>
      <c r="C6" s="18">
        <v>0.96893787575150303</v>
      </c>
      <c r="D6" s="18">
        <v>0.97204968944099379</v>
      </c>
      <c r="E6" s="18">
        <v>0.95483870967741935</v>
      </c>
      <c r="F6" s="18">
        <v>0.96519721577726214</v>
      </c>
      <c r="G6" s="18">
        <v>0.97116644823066844</v>
      </c>
      <c r="H6" s="18">
        <v>0.97014925373134331</v>
      </c>
      <c r="I6" s="18">
        <v>0.9850746268656716</v>
      </c>
      <c r="J6" s="18">
        <v>0.97752808988764039</v>
      </c>
      <c r="K6" s="18">
        <v>0.96483516483516485</v>
      </c>
      <c r="L6" s="18">
        <v>0.9614955357142857</v>
      </c>
      <c r="M6" s="18">
        <v>0.94061757719714967</v>
      </c>
      <c r="N6" s="18">
        <v>0.94078061911170929</v>
      </c>
      <c r="O6" s="18">
        <v>0.95176960444136016</v>
      </c>
      <c r="P6" s="18">
        <v>0.94156603038566422</v>
      </c>
      <c r="Q6" s="18">
        <v>0.91727140783744554</v>
      </c>
      <c r="R6" s="18">
        <v>0.88336052202283855</v>
      </c>
      <c r="S6" s="18">
        <v>0.9657836644591612</v>
      </c>
      <c r="T6" s="18">
        <v>0.95108184383819383</v>
      </c>
      <c r="U6" s="12">
        <v>0.95210727969348663</v>
      </c>
      <c r="V6" s="8">
        <v>0.93567251461988299</v>
      </c>
      <c r="W6" s="8">
        <v>0.96296296296296291</v>
      </c>
      <c r="X6" s="8">
        <v>0.97169811320754718</v>
      </c>
      <c r="Y6" s="12">
        <v>0.94444444444444442</v>
      </c>
      <c r="Z6" s="8">
        <v>1</v>
      </c>
      <c r="AA6" s="8">
        <v>0.94975863523456905</v>
      </c>
      <c r="AB6" s="11"/>
      <c r="AC6" s="2">
        <v>2020</v>
      </c>
      <c r="AD6" s="8">
        <v>0.94564950478840959</v>
      </c>
      <c r="AE6" s="8">
        <v>0.93999654158741142</v>
      </c>
      <c r="AF6" s="8">
        <v>0.94329955921918829</v>
      </c>
      <c r="AG6" s="8">
        <v>0.94200798981518064</v>
      </c>
    </row>
    <row r="7" spans="2:33" x14ac:dyDescent="0.25">
      <c r="B7" s="2">
        <v>2020</v>
      </c>
      <c r="C7" s="18">
        <v>0.96139359698681737</v>
      </c>
      <c r="D7" s="18">
        <v>0.96314741035856577</v>
      </c>
      <c r="E7" s="18">
        <v>0.95940959409594095</v>
      </c>
      <c r="F7" s="18">
        <v>0.96238938053097345</v>
      </c>
      <c r="G7" s="18">
        <v>0.9614074914869466</v>
      </c>
      <c r="H7" s="18">
        <v>0.95771144278606968</v>
      </c>
      <c r="I7" s="18">
        <v>0.95783132530120485</v>
      </c>
      <c r="J7" s="18">
        <v>0.95575221238938057</v>
      </c>
      <c r="K7" s="18">
        <v>0.94877267876200644</v>
      </c>
      <c r="L7" s="18">
        <v>0.95803814713896462</v>
      </c>
      <c r="M7" s="18">
        <v>0.94270833333333337</v>
      </c>
      <c r="N7" s="18">
        <v>0.92252510760401718</v>
      </c>
      <c r="O7" s="18">
        <v>0.94776962168266521</v>
      </c>
      <c r="P7" s="18">
        <v>0.94307968843618939</v>
      </c>
      <c r="Q7" s="18">
        <v>0.90677397719651243</v>
      </c>
      <c r="R7" s="18">
        <v>0.88770864946889227</v>
      </c>
      <c r="S7" s="18">
        <v>0.95484477892756348</v>
      </c>
      <c r="T7" s="18">
        <v>0.94206549118387906</v>
      </c>
      <c r="U7" s="8">
        <v>0.93260473588342441</v>
      </c>
      <c r="V7" s="8">
        <v>0.90730837789661323</v>
      </c>
      <c r="W7" s="8">
        <v>0.96812749003984067</v>
      </c>
      <c r="X7" s="8">
        <v>0.954337899543379</v>
      </c>
      <c r="Y7" s="8">
        <v>0.8928571428571429</v>
      </c>
      <c r="Z7" s="8">
        <v>0.97058823529411764</v>
      </c>
      <c r="AA7" s="8">
        <v>0.94290039103561363</v>
      </c>
      <c r="AB7" s="11"/>
    </row>
  </sheetData>
  <mergeCells count="20">
    <mergeCell ref="AD2:AE2"/>
    <mergeCell ref="AF2:AG2"/>
    <mergeCell ref="O3:P3"/>
    <mergeCell ref="Q3:R3"/>
    <mergeCell ref="S3:T3"/>
    <mergeCell ref="U3:V3"/>
    <mergeCell ref="W3:X3"/>
    <mergeCell ref="Y3:Z3"/>
    <mergeCell ref="S2:V2"/>
    <mergeCell ref="W2:Z2"/>
    <mergeCell ref="M3:N3"/>
    <mergeCell ref="C2:F2"/>
    <mergeCell ref="G2:J2"/>
    <mergeCell ref="K2:N2"/>
    <mergeCell ref="O2:R2"/>
    <mergeCell ref="C3:D3"/>
    <mergeCell ref="E3:F3"/>
    <mergeCell ref="G3:H3"/>
    <mergeCell ref="I3:J3"/>
    <mergeCell ref="K3:L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AF91D-CCB6-481C-9AE7-0022D5E02A59}">
  <dimension ref="A1"/>
  <sheetViews>
    <sheetView topLeftCell="A13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edu right age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marc delrieu</cp:lastModifiedBy>
  <dcterms:created xsi:type="dcterms:W3CDTF">2021-11-19T12:59:02Z</dcterms:created>
  <dcterms:modified xsi:type="dcterms:W3CDTF">2022-05-30T06:12:50Z</dcterms:modified>
</cp:coreProperties>
</file>